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1915" windowHeight="10545" activeTab="2"/>
  </bookViews>
  <sheets>
    <sheet name="Type of Breach" sheetId="3" r:id="rId1"/>
    <sheet name="states+years" sheetId="5" r:id="rId2"/>
    <sheet name="Hipaa breaches 500+" sheetId="1" r:id="rId3"/>
  </sheets>
  <calcPr calcId="145621"/>
  <pivotCaches>
    <pivotCache cacheId="0" r:id="rId4"/>
    <pivotCache cacheId="1" r:id="rId5"/>
  </pivotCaches>
</workbook>
</file>

<file path=xl/calcChain.xml><?xml version="1.0" encoding="utf-8"?>
<calcChain xmlns="http://schemas.openxmlformats.org/spreadsheetml/2006/main">
  <c r="H94" i="1" l="1"/>
  <c r="H340" i="1"/>
  <c r="H426" i="1"/>
  <c r="H879" i="1"/>
  <c r="H818" i="1"/>
  <c r="H804" i="1"/>
  <c r="H325" i="1"/>
  <c r="H212" i="1"/>
  <c r="H619" i="1"/>
  <c r="H624" i="1"/>
  <c r="H636" i="1"/>
  <c r="H805" i="1"/>
  <c r="H811" i="1"/>
  <c r="H838" i="1"/>
  <c r="H105" i="1"/>
  <c r="H256" i="1"/>
  <c r="H491" i="1"/>
  <c r="H155" i="1"/>
  <c r="H438" i="1"/>
  <c r="H219" i="1"/>
  <c r="H384" i="1"/>
  <c r="H194" i="1"/>
  <c r="H909" i="1"/>
  <c r="H924" i="1"/>
  <c r="H21" i="1"/>
  <c r="H246" i="1"/>
  <c r="H411" i="1"/>
  <c r="H125" i="1"/>
  <c r="H822" i="1"/>
  <c r="H142" i="1"/>
  <c r="H816" i="1"/>
  <c r="H24" i="1"/>
  <c r="H12" i="1"/>
  <c r="H921" i="1"/>
  <c r="H169" i="1"/>
  <c r="H108" i="1"/>
  <c r="H696" i="1"/>
  <c r="H734" i="1"/>
  <c r="H549" i="1"/>
  <c r="H463" i="1"/>
  <c r="H627" i="1"/>
  <c r="H475" i="1"/>
  <c r="H601" i="1"/>
  <c r="H715" i="1"/>
  <c r="H242" i="1"/>
  <c r="H35" i="1"/>
  <c r="H492" i="1"/>
  <c r="H137" i="1"/>
  <c r="H479" i="1"/>
  <c r="H943" i="1"/>
  <c r="H461" i="1"/>
  <c r="H109" i="1"/>
  <c r="H260" i="1"/>
  <c r="H76" i="1"/>
  <c r="H648" i="1"/>
  <c r="H637" i="1"/>
  <c r="H830" i="1"/>
  <c r="H766" i="1"/>
  <c r="H808" i="1"/>
  <c r="H179" i="1"/>
  <c r="H596" i="1"/>
  <c r="H767" i="1"/>
  <c r="H751" i="1"/>
  <c r="H659" i="1"/>
  <c r="H450" i="1"/>
  <c r="H581" i="1"/>
  <c r="H952" i="1"/>
  <c r="H287" i="1"/>
  <c r="H315" i="1"/>
  <c r="H65" i="1"/>
  <c r="H128" i="1"/>
  <c r="H244" i="1"/>
  <c r="H428" i="1"/>
  <c r="H796" i="1"/>
  <c r="H237" i="1"/>
  <c r="H338" i="1"/>
  <c r="H349" i="1"/>
  <c r="H347" i="1"/>
  <c r="H104" i="1"/>
  <c r="H202" i="1"/>
  <c r="H634" i="1"/>
  <c r="H59" i="1"/>
  <c r="H828" i="1"/>
  <c r="H446" i="1"/>
  <c r="H552" i="1"/>
  <c r="H371" i="1"/>
  <c r="H741" i="1"/>
  <c r="H616" i="1"/>
  <c r="H266" i="1"/>
  <c r="H981" i="1"/>
  <c r="H206" i="1"/>
  <c r="H885" i="1"/>
  <c r="H793" i="1"/>
  <c r="H298" i="1"/>
  <c r="H221" i="1"/>
  <c r="H343" i="1"/>
  <c r="H481" i="1"/>
  <c r="H93" i="1"/>
  <c r="H485" i="1"/>
  <c r="H297" i="1"/>
  <c r="H368" i="1"/>
  <c r="H683" i="1"/>
  <c r="H436" i="1"/>
  <c r="H277" i="1"/>
  <c r="H397" i="1"/>
  <c r="H191" i="1"/>
  <c r="H540" i="1"/>
  <c r="H511" i="1"/>
  <c r="H188" i="1"/>
  <c r="H487" i="1"/>
  <c r="H26" i="1"/>
  <c r="H769" i="1"/>
  <c r="H210" i="1"/>
  <c r="H757" i="1"/>
  <c r="H643" i="1"/>
  <c r="H82" i="1"/>
  <c r="H631" i="1"/>
  <c r="H70" i="1"/>
  <c r="H68" i="1"/>
  <c r="H427" i="1"/>
  <c r="H641" i="1"/>
  <c r="H329" i="1"/>
  <c r="H711" i="1"/>
  <c r="H373" i="1"/>
  <c r="H311" i="1"/>
  <c r="H897" i="1"/>
  <c r="H493" i="1"/>
  <c r="H58" i="1"/>
  <c r="H719" i="1"/>
  <c r="H907" i="1"/>
  <c r="H642" i="1"/>
  <c r="H957" i="1"/>
  <c r="H523" i="1"/>
  <c r="H736" i="1"/>
  <c r="H561" i="1"/>
  <c r="H336" i="1"/>
  <c r="H917" i="1"/>
  <c r="H236" i="1"/>
  <c r="H164" i="1"/>
  <c r="H610" i="1"/>
  <c r="H618" i="1"/>
  <c r="H110" i="1"/>
  <c r="H518" i="1"/>
  <c r="H553" i="1"/>
  <c r="H876" i="1"/>
  <c r="H747" i="1"/>
  <c r="H661" i="1"/>
  <c r="H49" i="1"/>
  <c r="H472" i="1"/>
  <c r="G721" i="1"/>
  <c r="H721" i="1" s="1"/>
  <c r="G923" i="1"/>
  <c r="H923" i="1" s="1"/>
  <c r="G966" i="1"/>
  <c r="H966" i="1" s="1"/>
  <c r="G806" i="1"/>
  <c r="H806" i="1" s="1"/>
  <c r="G578" i="1"/>
  <c r="H578" i="1" s="1"/>
  <c r="G829" i="1"/>
  <c r="H829" i="1" s="1"/>
  <c r="G834" i="1"/>
  <c r="H834" i="1" s="1"/>
  <c r="G705" i="1"/>
  <c r="H705" i="1" s="1"/>
  <c r="G592" i="1"/>
  <c r="H592" i="1" s="1"/>
  <c r="G15" i="1"/>
  <c r="H15" i="1" s="1"/>
  <c r="G215" i="1"/>
  <c r="H215" i="1" s="1"/>
  <c r="G522" i="1"/>
  <c r="H522" i="1" s="1"/>
  <c r="G799" i="1"/>
  <c r="H799" i="1" s="1"/>
  <c r="G80" i="1"/>
  <c r="H80" i="1" s="1"/>
  <c r="G571" i="1"/>
  <c r="H571" i="1" s="1"/>
  <c r="G722" i="1"/>
  <c r="H722" i="1" s="1"/>
  <c r="G894" i="1"/>
  <c r="H894" i="1" s="1"/>
  <c r="G214" i="1"/>
  <c r="H214" i="1" s="1"/>
  <c r="G160" i="1"/>
  <c r="H160" i="1" s="1"/>
  <c r="G162" i="1"/>
  <c r="H162" i="1" s="1"/>
  <c r="G63" i="1"/>
  <c r="H63" i="1" s="1"/>
  <c r="G301" i="1"/>
  <c r="H301" i="1" s="1"/>
  <c r="G779" i="1"/>
  <c r="H779" i="1" s="1"/>
  <c r="G270" i="1"/>
  <c r="H270" i="1" s="1"/>
  <c r="G748" i="1"/>
  <c r="H748" i="1" s="1"/>
  <c r="G305" i="1"/>
  <c r="H305" i="1" s="1"/>
  <c r="G275" i="1"/>
  <c r="H275" i="1" s="1"/>
  <c r="G623" i="1"/>
  <c r="H623" i="1" s="1"/>
  <c r="G8" i="1"/>
  <c r="H8" i="1" s="1"/>
  <c r="G467" i="1"/>
  <c r="H467" i="1" s="1"/>
  <c r="G123" i="1"/>
  <c r="H123" i="1" s="1"/>
  <c r="G365" i="1"/>
  <c r="H365" i="1" s="1"/>
  <c r="G263" i="1"/>
  <c r="H263" i="1" s="1"/>
  <c r="G967" i="1"/>
  <c r="H967" i="1" s="1"/>
  <c r="G723" i="1"/>
  <c r="H723" i="1" s="1"/>
  <c r="G754" i="1"/>
  <c r="H754" i="1" s="1"/>
  <c r="G174" i="1"/>
  <c r="H174" i="1" s="1"/>
  <c r="G389" i="1"/>
  <c r="H389" i="1" s="1"/>
  <c r="G906" i="1"/>
  <c r="H906" i="1" s="1"/>
  <c r="G307" i="1"/>
  <c r="H307" i="1" s="1"/>
  <c r="G602" i="1"/>
  <c r="H602" i="1" s="1"/>
  <c r="G71" i="1"/>
  <c r="H71" i="1" s="1"/>
  <c r="G707" i="1"/>
  <c r="H707" i="1" s="1"/>
  <c r="G40" i="1"/>
  <c r="H40" i="1" s="1"/>
  <c r="G366" i="1"/>
  <c r="H366" i="1" s="1"/>
  <c r="G768" i="1"/>
  <c r="H768" i="1" s="1"/>
  <c r="G795" i="1"/>
  <c r="H795" i="1" s="1"/>
  <c r="G19" i="1"/>
  <c r="H19" i="1" s="1"/>
  <c r="G875" i="1"/>
  <c r="H875" i="1" s="1"/>
  <c r="G235" i="1"/>
  <c r="H235" i="1" s="1"/>
  <c r="G121" i="1"/>
  <c r="H121" i="1" s="1"/>
  <c r="G200" i="1"/>
  <c r="H200" i="1" s="1"/>
  <c r="G526" i="1"/>
  <c r="H526" i="1" s="1"/>
  <c r="G460" i="1"/>
  <c r="H460" i="1" s="1"/>
  <c r="G6" i="1"/>
  <c r="H6" i="1" s="1"/>
  <c r="G557" i="1"/>
  <c r="H557" i="1" s="1"/>
  <c r="G951" i="1"/>
  <c r="H951" i="1" s="1"/>
  <c r="G175" i="1"/>
  <c r="H175" i="1" s="1"/>
  <c r="G697" i="1"/>
  <c r="H697" i="1" s="1"/>
  <c r="G216" i="1"/>
  <c r="H216" i="1" s="1"/>
  <c r="G151" i="1"/>
  <c r="H151" i="1" s="1"/>
  <c r="G358" i="1"/>
  <c r="H358" i="1" s="1"/>
  <c r="G284" i="1"/>
  <c r="H284" i="1" s="1"/>
  <c r="G382" i="1"/>
  <c r="H382" i="1" s="1"/>
  <c r="G570" i="1"/>
  <c r="H570" i="1" s="1"/>
  <c r="G199" i="1"/>
  <c r="H199" i="1" s="1"/>
  <c r="G253" i="1"/>
  <c r="H253" i="1" s="1"/>
  <c r="G947" i="1"/>
  <c r="H947" i="1" s="1"/>
  <c r="G649" i="1"/>
  <c r="H649" i="1" s="1"/>
  <c r="G849" i="1"/>
  <c r="H849" i="1" s="1"/>
  <c r="G873" i="1"/>
  <c r="H873" i="1" s="1"/>
  <c r="G920" i="1"/>
  <c r="H920" i="1" s="1"/>
  <c r="G118" i="1"/>
  <c r="H118" i="1" s="1"/>
  <c r="G145" i="1"/>
  <c r="H145" i="1" s="1"/>
  <c r="G193" i="1"/>
  <c r="H193" i="1" s="1"/>
  <c r="G367" i="1"/>
  <c r="H367" i="1" s="1"/>
  <c r="G139" i="1"/>
  <c r="H139" i="1" s="1"/>
  <c r="G303" i="1"/>
  <c r="H303" i="1" s="1"/>
  <c r="G546" i="1"/>
  <c r="H546" i="1" s="1"/>
  <c r="G898" i="1"/>
  <c r="H898" i="1" s="1"/>
  <c r="G743" i="1"/>
  <c r="H743" i="1" s="1"/>
  <c r="G39" i="1"/>
  <c r="H39" i="1" s="1"/>
  <c r="G294" i="1"/>
  <c r="H294" i="1" s="1"/>
  <c r="G555" i="1"/>
  <c r="H555" i="1" s="1"/>
  <c r="G548" i="1"/>
  <c r="H548" i="1" s="1"/>
  <c r="G812" i="1"/>
  <c r="H812" i="1" s="1"/>
  <c r="G745" i="1"/>
  <c r="H745" i="1" s="1"/>
  <c r="G308" i="1"/>
  <c r="H308" i="1" s="1"/>
  <c r="G930" i="1"/>
  <c r="H930" i="1" s="1"/>
  <c r="G429" i="1"/>
  <c r="H429" i="1" s="1"/>
  <c r="G435" i="1"/>
  <c r="H435" i="1" s="1"/>
  <c r="G54" i="1"/>
  <c r="H54" i="1" s="1"/>
  <c r="G376" i="1"/>
  <c r="H376" i="1" s="1"/>
  <c r="G886" i="1"/>
  <c r="H886" i="1" s="1"/>
  <c r="G95" i="1"/>
  <c r="H95" i="1" s="1"/>
  <c r="G11" i="1"/>
  <c r="H11" i="1" s="1"/>
  <c r="G27" i="1"/>
  <c r="H27" i="1" s="1"/>
  <c r="G654" i="1"/>
  <c r="H654" i="1" s="1"/>
  <c r="G823" i="1"/>
  <c r="H823" i="1" s="1"/>
  <c r="G473" i="1"/>
  <c r="H473" i="1" s="1"/>
  <c r="G91" i="1"/>
  <c r="H91" i="1" s="1"/>
  <c r="G451" i="1"/>
  <c r="H451" i="1" s="1"/>
  <c r="G217" i="1"/>
  <c r="H217" i="1" s="1"/>
  <c r="G970" i="1"/>
  <c r="H970" i="1" s="1"/>
  <c r="G449" i="1"/>
  <c r="H449" i="1" s="1"/>
  <c r="G861" i="1"/>
  <c r="H861" i="1" s="1"/>
  <c r="G901" i="1"/>
  <c r="H901" i="1" s="1"/>
  <c r="G190" i="1"/>
  <c r="H190" i="1" s="1"/>
  <c r="G165" i="1"/>
  <c r="H165" i="1" s="1"/>
  <c r="G306" i="1"/>
  <c r="H306" i="1" s="1"/>
  <c r="G31" i="1"/>
  <c r="H31" i="1" s="1"/>
  <c r="G478" i="1"/>
  <c r="H478" i="1" s="1"/>
  <c r="G48" i="1"/>
  <c r="H48" i="1" s="1"/>
  <c r="G265" i="1"/>
  <c r="H265" i="1" s="1"/>
  <c r="G709" i="1"/>
  <c r="H709" i="1" s="1"/>
  <c r="G290" i="1"/>
  <c r="H290" i="1" s="1"/>
  <c r="G86" i="1"/>
  <c r="H86" i="1" s="1"/>
  <c r="G62" i="1"/>
  <c r="H62" i="1" s="1"/>
  <c r="G346" i="1"/>
  <c r="H346" i="1" s="1"/>
  <c r="G671" i="1"/>
  <c r="H671" i="1" s="1"/>
  <c r="G915" i="1"/>
  <c r="H915" i="1" s="1"/>
  <c r="G184" i="1"/>
  <c r="H184" i="1" s="1"/>
  <c r="G724" i="1"/>
  <c r="H724" i="1" s="1"/>
  <c r="G448" i="1"/>
  <c r="H448" i="1" s="1"/>
  <c r="G569" i="1"/>
  <c r="H569" i="1" s="1"/>
  <c r="G865" i="1"/>
  <c r="H865" i="1" s="1"/>
  <c r="G720" i="1"/>
  <c r="H720" i="1" s="1"/>
  <c r="G73" i="1"/>
  <c r="H73" i="1" s="1"/>
  <c r="G716" i="1"/>
  <c r="H716" i="1" s="1"/>
  <c r="G597" i="1"/>
  <c r="H597" i="1" s="1"/>
  <c r="G490" i="1"/>
  <c r="H490" i="1" s="1"/>
  <c r="G758" i="1"/>
  <c r="H758" i="1" s="1"/>
  <c r="G350" i="1"/>
  <c r="H350" i="1" s="1"/>
  <c r="G527" i="1"/>
  <c r="H527" i="1" s="1"/>
  <c r="G131" i="1"/>
  <c r="H131" i="1" s="1"/>
  <c r="G459" i="1"/>
  <c r="H459" i="1" s="1"/>
  <c r="G870" i="1"/>
  <c r="H870" i="1" s="1"/>
  <c r="G744" i="1"/>
  <c r="H744" i="1" s="1"/>
  <c r="G374" i="1"/>
  <c r="H374" i="1" s="1"/>
  <c r="G363" i="1"/>
  <c r="H363" i="1" s="1"/>
  <c r="G691" i="1"/>
  <c r="H691" i="1" s="1"/>
  <c r="G845" i="1"/>
  <c r="H845" i="1" s="1"/>
  <c r="G276" i="1"/>
  <c r="H276" i="1" s="1"/>
  <c r="G36" i="1"/>
  <c r="H36" i="1" s="1"/>
  <c r="G800" i="1"/>
  <c r="H800" i="1" s="1"/>
  <c r="G116" i="1"/>
  <c r="H116" i="1" s="1"/>
  <c r="G520" i="1"/>
  <c r="H520" i="1" s="1"/>
  <c r="G725" i="1"/>
  <c r="H725" i="1" s="1"/>
  <c r="G942" i="1"/>
  <c r="H942" i="1" s="1"/>
  <c r="G902" i="1"/>
  <c r="H902" i="1" s="1"/>
  <c r="G241" i="1"/>
  <c r="H241" i="1" s="1"/>
  <c r="G157" i="1"/>
  <c r="H157" i="1" s="1"/>
  <c r="G927" i="1"/>
  <c r="H927" i="1" s="1"/>
  <c r="G863" i="1"/>
  <c r="H863" i="1" s="1"/>
  <c r="G134" i="1"/>
  <c r="H134" i="1" s="1"/>
  <c r="G547" i="1"/>
  <c r="H547" i="1" s="1"/>
  <c r="G88" i="1"/>
  <c r="H88" i="1" s="1"/>
  <c r="G228" i="1"/>
  <c r="H228" i="1" s="1"/>
  <c r="G647" i="1"/>
  <c r="H647" i="1" s="1"/>
  <c r="G672" i="1"/>
  <c r="H672" i="1" s="1"/>
  <c r="G172" i="1"/>
  <c r="H172" i="1" s="1"/>
  <c r="G96" i="1"/>
  <c r="H96" i="1" s="1"/>
  <c r="G847" i="1"/>
  <c r="H847" i="1" s="1"/>
  <c r="G859" i="1"/>
  <c r="H859" i="1" s="1"/>
  <c r="G524" i="1"/>
  <c r="H524" i="1" s="1"/>
  <c r="G701" i="1"/>
  <c r="H701" i="1" s="1"/>
  <c r="G588" i="1"/>
  <c r="H588" i="1" s="1"/>
  <c r="G447" i="1"/>
  <c r="H447" i="1" s="1"/>
  <c r="G330" i="1"/>
  <c r="H330" i="1" s="1"/>
  <c r="G726" i="1"/>
  <c r="H726" i="1" s="1"/>
  <c r="G251" i="1"/>
  <c r="H251" i="1" s="1"/>
  <c r="G84" i="1"/>
  <c r="H84" i="1" s="1"/>
  <c r="G254" i="1"/>
  <c r="H254" i="1" s="1"/>
  <c r="G340" i="1"/>
  <c r="G662" i="1"/>
  <c r="H662" i="1" s="1"/>
  <c r="G102" i="1"/>
  <c r="H102" i="1" s="1"/>
  <c r="G229" i="1"/>
  <c r="H229" i="1" s="1"/>
  <c r="G439" i="1"/>
  <c r="H439" i="1" s="1"/>
  <c r="G640" i="1"/>
  <c r="H640" i="1" s="1"/>
  <c r="G572" i="1"/>
  <c r="H572" i="1" s="1"/>
  <c r="G515" i="1"/>
  <c r="H515" i="1" s="1"/>
  <c r="G445" i="1"/>
  <c r="H445" i="1" s="1"/>
  <c r="G677" i="1"/>
  <c r="H677" i="1" s="1"/>
  <c r="G85" i="1"/>
  <c r="H85" i="1" s="1"/>
  <c r="G99" i="1"/>
  <c r="H99" i="1" s="1"/>
  <c r="G161" i="1"/>
  <c r="H161" i="1" s="1"/>
  <c r="G603" i="1"/>
  <c r="H603" i="1" s="1"/>
  <c r="G727" i="1"/>
  <c r="H727" i="1" s="1"/>
  <c r="G103" i="1"/>
  <c r="H103" i="1" s="1"/>
  <c r="G66" i="1"/>
  <c r="H66" i="1" s="1"/>
  <c r="G512" i="1"/>
  <c r="H512" i="1" s="1"/>
  <c r="G613" i="1"/>
  <c r="H613" i="1" s="1"/>
  <c r="G780" i="1"/>
  <c r="H780" i="1" s="1"/>
  <c r="G960" i="1"/>
  <c r="H960" i="1" s="1"/>
  <c r="G971" i="1"/>
  <c r="H971" i="1" s="1"/>
  <c r="G614" i="1"/>
  <c r="H614" i="1" s="1"/>
  <c r="G324" i="1"/>
  <c r="H324" i="1" s="1"/>
  <c r="G739" i="1"/>
  <c r="H739" i="1" s="1"/>
  <c r="G912" i="1"/>
  <c r="H912" i="1" s="1"/>
  <c r="G89" i="1"/>
  <c r="H89" i="1" s="1"/>
  <c r="G761" i="1"/>
  <c r="H761" i="1" s="1"/>
  <c r="G918" i="1"/>
  <c r="H918" i="1" s="1"/>
  <c r="G673" i="1"/>
  <c r="H673" i="1" s="1"/>
  <c r="G941" i="1"/>
  <c r="H941" i="1" s="1"/>
  <c r="G33" i="1"/>
  <c r="H33" i="1" s="1"/>
  <c r="G195" i="1"/>
  <c r="H195" i="1" s="1"/>
  <c r="G201" i="1"/>
  <c r="H201" i="1" s="1"/>
  <c r="G528" i="1"/>
  <c r="H528" i="1" s="1"/>
  <c r="G488" i="1"/>
  <c r="H488" i="1" s="1"/>
  <c r="G101" i="1"/>
  <c r="H101" i="1" s="1"/>
  <c r="G18" i="1"/>
  <c r="H18" i="1" s="1"/>
  <c r="G785" i="1"/>
  <c r="H785" i="1" s="1"/>
  <c r="G594" i="1"/>
  <c r="H594" i="1" s="1"/>
  <c r="G529" i="1"/>
  <c r="H529" i="1" s="1"/>
  <c r="G694" i="1"/>
  <c r="H694" i="1" s="1"/>
  <c r="G503" i="1"/>
  <c r="H503" i="1" s="1"/>
  <c r="G798" i="1"/>
  <c r="H798" i="1" s="1"/>
  <c r="G370" i="1"/>
  <c r="H370" i="1" s="1"/>
  <c r="G196" i="1"/>
  <c r="H196" i="1" s="1"/>
  <c r="G632" i="1"/>
  <c r="H632" i="1" s="1"/>
  <c r="G728" i="1"/>
  <c r="H728" i="1" s="1"/>
  <c r="G755" i="1"/>
  <c r="H755" i="1" s="1"/>
  <c r="G152" i="1"/>
  <c r="H152" i="1" s="1"/>
  <c r="G972" i="1"/>
  <c r="H972" i="1" s="1"/>
  <c r="G541" i="1"/>
  <c r="H541" i="1" s="1"/>
  <c r="G729" i="1"/>
  <c r="H729" i="1" s="1"/>
  <c r="G119" i="1"/>
  <c r="H119" i="1" s="1"/>
  <c r="G494" i="1"/>
  <c r="H494" i="1" s="1"/>
  <c r="G810" i="1"/>
  <c r="H810" i="1" s="1"/>
  <c r="G801" i="1"/>
  <c r="H801" i="1" s="1"/>
  <c r="G827" i="1"/>
  <c r="H827" i="1" s="1"/>
  <c r="G233" i="1"/>
  <c r="H233" i="1" s="1"/>
  <c r="G628" i="1"/>
  <c r="H628" i="1" s="1"/>
  <c r="G890" i="1"/>
  <c r="H890" i="1" s="1"/>
  <c r="G802" i="1"/>
  <c r="H802" i="1" s="1"/>
  <c r="G617" i="1"/>
  <c r="H617" i="1" s="1"/>
  <c r="G29" i="1"/>
  <c r="H29" i="1" s="1"/>
  <c r="G928" i="1"/>
  <c r="H928" i="1" s="1"/>
  <c r="G398" i="1"/>
  <c r="H398" i="1" s="1"/>
  <c r="G420" i="1"/>
  <c r="H420" i="1" s="1"/>
  <c r="G814" i="1"/>
  <c r="H814" i="1" s="1"/>
  <c r="G390" i="1"/>
  <c r="H390" i="1" s="1"/>
  <c r="G288" i="1"/>
  <c r="H288" i="1" s="1"/>
  <c r="G730" i="1"/>
  <c r="H730" i="1" s="1"/>
  <c r="G666" i="1"/>
  <c r="H666" i="1" s="1"/>
  <c r="G153" i="1"/>
  <c r="H153" i="1" s="1"/>
  <c r="G23" i="1"/>
  <c r="H23" i="1" s="1"/>
  <c r="G558" i="1"/>
  <c r="H558" i="1" s="1"/>
  <c r="G530" i="1"/>
  <c r="H530" i="1" s="1"/>
  <c r="G158" i="1"/>
  <c r="H158" i="1" s="1"/>
  <c r="G667" i="1"/>
  <c r="H667" i="1" s="1"/>
  <c r="G150" i="1"/>
  <c r="H150" i="1" s="1"/>
  <c r="G333" i="1"/>
  <c r="H333" i="1" s="1"/>
  <c r="G903" i="1"/>
  <c r="H903" i="1" s="1"/>
  <c r="G913" i="1"/>
  <c r="H913" i="1" s="1"/>
  <c r="G320" i="1"/>
  <c r="H320" i="1" s="1"/>
  <c r="G213" i="1"/>
  <c r="H213" i="1" s="1"/>
  <c r="G973" i="1"/>
  <c r="H973" i="1" s="1"/>
  <c r="G500" i="1"/>
  <c r="H500" i="1" s="1"/>
  <c r="G803" i="1"/>
  <c r="H803" i="1" s="1"/>
  <c r="G940" i="1"/>
  <c r="H940" i="1" s="1"/>
  <c r="G504" i="1"/>
  <c r="H504" i="1" s="1"/>
  <c r="G5" i="1"/>
  <c r="H5" i="1" s="1"/>
  <c r="G867" i="1"/>
  <c r="H867" i="1" s="1"/>
  <c r="G866" i="1"/>
  <c r="H866" i="1" s="1"/>
  <c r="G218" i="1"/>
  <c r="H218" i="1" s="1"/>
  <c r="G28" i="1"/>
  <c r="H28" i="1" s="1"/>
  <c r="G328" i="1"/>
  <c r="H328" i="1" s="1"/>
  <c r="G405" i="1"/>
  <c r="H405" i="1" s="1"/>
  <c r="G64" i="1"/>
  <c r="H64" i="1" s="1"/>
  <c r="G813" i="1"/>
  <c r="H813" i="1" s="1"/>
  <c r="G106" i="1"/>
  <c r="H106" i="1" s="1"/>
  <c r="G38" i="1"/>
  <c r="H38" i="1" s="1"/>
  <c r="G868" i="1"/>
  <c r="H868" i="1" s="1"/>
  <c r="G203" i="1"/>
  <c r="H203" i="1" s="1"/>
  <c r="G4" i="1"/>
  <c r="H4" i="1" s="1"/>
  <c r="G858" i="1"/>
  <c r="H858" i="1" s="1"/>
  <c r="G433" i="1"/>
  <c r="H433" i="1" s="1"/>
  <c r="G574" i="1"/>
  <c r="H574" i="1" s="1"/>
  <c r="G856" i="1"/>
  <c r="H856" i="1" s="1"/>
  <c r="G531" i="1"/>
  <c r="H531" i="1" s="1"/>
  <c r="G98" i="1"/>
  <c r="H98" i="1" s="1"/>
  <c r="G794" i="1"/>
  <c r="H794" i="1" s="1"/>
  <c r="G372" i="1"/>
  <c r="H372" i="1" s="1"/>
  <c r="G442" i="1"/>
  <c r="H442" i="1" s="1"/>
  <c r="G37" i="1"/>
  <c r="H37" i="1" s="1"/>
  <c r="G441" i="1"/>
  <c r="H441" i="1" s="1"/>
  <c r="G272" i="1"/>
  <c r="H272" i="1" s="1"/>
  <c r="G760" i="1"/>
  <c r="H760" i="1" s="1"/>
  <c r="G670" i="1"/>
  <c r="H670" i="1" s="1"/>
  <c r="G860" i="1"/>
  <c r="H860" i="1" s="1"/>
  <c r="G124" i="1"/>
  <c r="H124" i="1" s="1"/>
  <c r="G176" i="1"/>
  <c r="H176" i="1" s="1"/>
  <c r="G635" i="1"/>
  <c r="H635" i="1" s="1"/>
  <c r="G334" i="1"/>
  <c r="H334" i="1" s="1"/>
  <c r="G67" i="1"/>
  <c r="H67" i="1" s="1"/>
  <c r="G87" i="1"/>
  <c r="H87" i="1" s="1"/>
  <c r="G786" i="1"/>
  <c r="H786" i="1" s="1"/>
  <c r="G851" i="1"/>
  <c r="H851" i="1" s="1"/>
  <c r="G197" i="1"/>
  <c r="H197" i="1" s="1"/>
  <c r="G948" i="1"/>
  <c r="H948" i="1" s="1"/>
  <c r="G710" i="1"/>
  <c r="H710" i="1" s="1"/>
  <c r="G579" i="1"/>
  <c r="H579" i="1" s="1"/>
  <c r="G14" i="1"/>
  <c r="H14" i="1" s="1"/>
  <c r="G112" i="1"/>
  <c r="H112" i="1" s="1"/>
  <c r="G714" i="1"/>
  <c r="H714" i="1" s="1"/>
  <c r="G443" i="1"/>
  <c r="H443" i="1" s="1"/>
  <c r="G772" i="1"/>
  <c r="H772" i="1" s="1"/>
  <c r="G783" i="1"/>
  <c r="H783" i="1" s="1"/>
  <c r="G880" i="1"/>
  <c r="H880" i="1" s="1"/>
  <c r="G17" i="1"/>
  <c r="H17" i="1" s="1"/>
  <c r="G271" i="1"/>
  <c r="H271" i="1" s="1"/>
  <c r="G888" i="1"/>
  <c r="H888" i="1" s="1"/>
  <c r="G532" i="1"/>
  <c r="H532" i="1" s="1"/>
  <c r="G749" i="1"/>
  <c r="H749" i="1" s="1"/>
  <c r="G274" i="1"/>
  <c r="H274" i="1" s="1"/>
  <c r="G92" i="1"/>
  <c r="H92" i="1" s="1"/>
  <c r="G692" i="1"/>
  <c r="H692" i="1" s="1"/>
  <c r="G30" i="1"/>
  <c r="H30" i="1" s="1"/>
  <c r="G135" i="1"/>
  <c r="H135" i="1" s="1"/>
  <c r="G385" i="1"/>
  <c r="H385" i="1" s="1"/>
  <c r="G316" i="1"/>
  <c r="H316" i="1" s="1"/>
  <c r="G926" i="1"/>
  <c r="H926" i="1" s="1"/>
  <c r="G538" i="1"/>
  <c r="H538" i="1" s="1"/>
  <c r="G771" i="1"/>
  <c r="H771" i="1" s="1"/>
  <c r="G604" i="1"/>
  <c r="H604" i="1" s="1"/>
  <c r="G933" i="1"/>
  <c r="H933" i="1" s="1"/>
  <c r="G934" i="1"/>
  <c r="H934" i="1" s="1"/>
  <c r="G120" i="1"/>
  <c r="H120" i="1" s="1"/>
  <c r="G525" i="1"/>
  <c r="H525" i="1" s="1"/>
  <c r="G846" i="1"/>
  <c r="H846" i="1" s="1"/>
  <c r="G660" i="1"/>
  <c r="H660" i="1" s="1"/>
  <c r="G377" i="1"/>
  <c r="H377" i="1" s="1"/>
  <c r="G797" i="1"/>
  <c r="H797" i="1" s="1"/>
  <c r="G836" i="1"/>
  <c r="H836" i="1" s="1"/>
  <c r="G892" i="1"/>
  <c r="H892" i="1" s="1"/>
  <c r="G309" i="1"/>
  <c r="H309" i="1" s="1"/>
  <c r="G83" i="1"/>
  <c r="H83" i="1" s="1"/>
  <c r="G962" i="1"/>
  <c r="H962" i="1" s="1"/>
  <c r="G476" i="1"/>
  <c r="H476" i="1" s="1"/>
  <c r="G243" i="1"/>
  <c r="H243" i="1" s="1"/>
  <c r="G840" i="1"/>
  <c r="H840" i="1" s="1"/>
  <c r="G663" i="1"/>
  <c r="H663" i="1" s="1"/>
  <c r="G171" i="1"/>
  <c r="H171" i="1" s="1"/>
  <c r="G678" i="1"/>
  <c r="H678" i="1" s="1"/>
  <c r="G621" i="1"/>
  <c r="H621" i="1" s="1"/>
  <c r="G278" i="1"/>
  <c r="H278" i="1" s="1"/>
  <c r="G789" i="1"/>
  <c r="H789" i="1" s="1"/>
  <c r="G41" i="1"/>
  <c r="H41" i="1" s="1"/>
  <c r="G831" i="1"/>
  <c r="H831" i="1" s="1"/>
  <c r="G657" i="1"/>
  <c r="H657" i="1" s="1"/>
  <c r="G432" i="1"/>
  <c r="H432" i="1" s="1"/>
  <c r="G878" i="1"/>
  <c r="H878" i="1" s="1"/>
  <c r="G168" i="1"/>
  <c r="H168" i="1" s="1"/>
  <c r="G452" i="1"/>
  <c r="H452" i="1" s="1"/>
  <c r="G262" i="1"/>
  <c r="H262" i="1" s="1"/>
  <c r="G205" i="1"/>
  <c r="H205" i="1" s="1"/>
  <c r="G122" i="1"/>
  <c r="H122" i="1" s="1"/>
  <c r="G269" i="1"/>
  <c r="H269" i="1" s="1"/>
  <c r="G255" i="1"/>
  <c r="H255" i="1" s="1"/>
  <c r="G249" i="1"/>
  <c r="H249" i="1" s="1"/>
  <c r="G69" i="1"/>
  <c r="H69" i="1" s="1"/>
  <c r="G533" i="1"/>
  <c r="H533" i="1" s="1"/>
  <c r="G968" i="1"/>
  <c r="H968" i="1" s="1"/>
  <c r="G379" i="1"/>
  <c r="H379" i="1" s="1"/>
  <c r="G356" i="1"/>
  <c r="H356" i="1" s="1"/>
  <c r="G534" i="1"/>
  <c r="H534" i="1" s="1"/>
  <c r="G47" i="1"/>
  <c r="H47" i="1" s="1"/>
  <c r="G556" i="1"/>
  <c r="H556" i="1" s="1"/>
  <c r="G674" i="1"/>
  <c r="H674" i="1" s="1"/>
  <c r="G402" i="1"/>
  <c r="H402" i="1" s="1"/>
  <c r="G519" i="1"/>
  <c r="H519" i="1" s="1"/>
  <c r="G956" i="1"/>
  <c r="H956" i="1" s="1"/>
  <c r="G598" i="1"/>
  <c r="H598" i="1" s="1"/>
  <c r="G410" i="1"/>
  <c r="H410" i="1" s="1"/>
  <c r="G564" i="1"/>
  <c r="H564" i="1" s="1"/>
  <c r="G257" i="1"/>
  <c r="H257" i="1" s="1"/>
  <c r="G132" i="1"/>
  <c r="H132" i="1" s="1"/>
  <c r="G887" i="1"/>
  <c r="H887" i="1" s="1"/>
  <c r="G563" i="1"/>
  <c r="H563" i="1" s="1"/>
  <c r="G664" i="1"/>
  <c r="H664" i="1" s="1"/>
  <c r="G848" i="1"/>
  <c r="H848" i="1" s="1"/>
  <c r="G586" i="1"/>
  <c r="H586" i="1" s="1"/>
  <c r="G837" i="1"/>
  <c r="H837" i="1" s="1"/>
  <c r="G355" i="1"/>
  <c r="H355" i="1" s="1"/>
  <c r="G763" i="1"/>
  <c r="H763" i="1" s="1"/>
  <c r="G501" i="1"/>
  <c r="H501" i="1" s="1"/>
  <c r="G954" i="1"/>
  <c r="H954" i="1" s="1"/>
  <c r="G465" i="1"/>
  <c r="H465" i="1" s="1"/>
  <c r="G7" i="1"/>
  <c r="H7" i="1" s="1"/>
  <c r="G144" i="1"/>
  <c r="H144" i="1" s="1"/>
  <c r="G777" i="1"/>
  <c r="H777" i="1" s="1"/>
  <c r="G483" i="1"/>
  <c r="H483" i="1" s="1"/>
  <c r="G905" i="1"/>
  <c r="H905" i="1" s="1"/>
  <c r="G815" i="1"/>
  <c r="H815" i="1" s="1"/>
  <c r="G855" i="1"/>
  <c r="H855" i="1" s="1"/>
  <c r="G352" i="1"/>
  <c r="H352" i="1" s="1"/>
  <c r="G392" i="1"/>
  <c r="H392" i="1" s="1"/>
  <c r="G127" i="1"/>
  <c r="H127" i="1" s="1"/>
  <c r="G615" i="1"/>
  <c r="H615" i="1" s="1"/>
  <c r="G505" i="1"/>
  <c r="H505" i="1" s="1"/>
  <c r="G762" i="1"/>
  <c r="H762" i="1" s="1"/>
  <c r="G453" i="1"/>
  <c r="H453" i="1" s="1"/>
  <c r="G60" i="1"/>
  <c r="H60" i="1" s="1"/>
  <c r="G704" i="1"/>
  <c r="H704" i="1" s="1"/>
  <c r="G753" i="1"/>
  <c r="H753" i="1" s="1"/>
  <c r="G824" i="1"/>
  <c r="H824" i="1" s="1"/>
  <c r="G474" i="1"/>
  <c r="H474" i="1" s="1"/>
  <c r="G399" i="1"/>
  <c r="H399" i="1" s="1"/>
  <c r="G974" i="1"/>
  <c r="H974" i="1" s="1"/>
  <c r="G437" i="1"/>
  <c r="H437" i="1" s="1"/>
  <c r="G535" i="1"/>
  <c r="H535" i="1" s="1"/>
  <c r="G922" i="1"/>
  <c r="H922" i="1" s="1"/>
  <c r="G961" i="1"/>
  <c r="H961" i="1" s="1"/>
  <c r="G605" i="1"/>
  <c r="H605" i="1" s="1"/>
  <c r="G599" i="1"/>
  <c r="H599" i="1" s="1"/>
  <c r="G52" i="1"/>
  <c r="H52" i="1" s="1"/>
  <c r="G310" i="1"/>
  <c r="H310" i="1" s="1"/>
  <c r="G2" i="1"/>
  <c r="H2" i="1" s="1"/>
  <c r="G506" i="1"/>
  <c r="H506" i="1" s="1"/>
  <c r="G932" i="1"/>
  <c r="H932" i="1" s="1"/>
  <c r="G698" i="1"/>
  <c r="H698" i="1" s="1"/>
  <c r="G650" i="1"/>
  <c r="H650" i="1" s="1"/>
  <c r="G773" i="1"/>
  <c r="H773" i="1" s="1"/>
  <c r="G841" i="1"/>
  <c r="H841" i="1" s="1"/>
  <c r="G423" i="1"/>
  <c r="H423" i="1" s="1"/>
  <c r="G146" i="1"/>
  <c r="H146" i="1" s="1"/>
  <c r="G177" i="1"/>
  <c r="H177" i="1" s="1"/>
  <c r="G809" i="1"/>
  <c r="H809" i="1" s="1"/>
  <c r="G566" i="1"/>
  <c r="H566" i="1" s="1"/>
  <c r="G163" i="1"/>
  <c r="H163" i="1" s="1"/>
  <c r="G424" i="1"/>
  <c r="H424" i="1" s="1"/>
  <c r="G238" i="1"/>
  <c r="H238" i="1" s="1"/>
  <c r="G9" i="1"/>
  <c r="H9" i="1" s="1"/>
  <c r="G113" i="1"/>
  <c r="H113" i="1" s="1"/>
  <c r="G872" i="1"/>
  <c r="H872" i="1" s="1"/>
  <c r="G259" i="1"/>
  <c r="H259" i="1" s="1"/>
  <c r="G595" i="1"/>
  <c r="H595" i="1" s="1"/>
  <c r="G651" i="1"/>
  <c r="H651" i="1" s="1"/>
  <c r="G893" i="1"/>
  <c r="H893" i="1" s="1"/>
  <c r="G55" i="1"/>
  <c r="H55" i="1" s="1"/>
  <c r="G507" i="1"/>
  <c r="H507" i="1" s="1"/>
  <c r="G227" i="1"/>
  <c r="H227" i="1" s="1"/>
  <c r="G417" i="1"/>
  <c r="H417" i="1" s="1"/>
  <c r="G669" i="1"/>
  <c r="H669" i="1" s="1"/>
  <c r="G348" i="1"/>
  <c r="H348" i="1" s="1"/>
  <c r="G776" i="1"/>
  <c r="H776" i="1" s="1"/>
  <c r="G658" i="1"/>
  <c r="H658" i="1" s="1"/>
  <c r="G583" i="1"/>
  <c r="H583" i="1" s="1"/>
  <c r="G247" i="1"/>
  <c r="H247" i="1" s="1"/>
  <c r="G357" i="1"/>
  <c r="H357" i="1" s="1"/>
  <c r="G787" i="1"/>
  <c r="H787" i="1" s="1"/>
  <c r="G394" i="1"/>
  <c r="H394" i="1" s="1"/>
  <c r="G536" i="1"/>
  <c r="H536" i="1" s="1"/>
  <c r="G258" i="1"/>
  <c r="H258" i="1" s="1"/>
  <c r="G639" i="1"/>
  <c r="H639" i="1" s="1"/>
  <c r="G862" i="1"/>
  <c r="H862" i="1" s="1"/>
  <c r="G575" i="1"/>
  <c r="H575" i="1" s="1"/>
  <c r="G825" i="1"/>
  <c r="H825" i="1" s="1"/>
  <c r="G245" i="1"/>
  <c r="H245" i="1" s="1"/>
  <c r="G406" i="1"/>
  <c r="H406" i="1" s="1"/>
  <c r="G462" i="1"/>
  <c r="H462" i="1" s="1"/>
  <c r="G819" i="1"/>
  <c r="H819" i="1" s="1"/>
  <c r="G882" i="1"/>
  <c r="H882" i="1" s="1"/>
  <c r="G576" i="1"/>
  <c r="H576" i="1" s="1"/>
  <c r="G843" i="1"/>
  <c r="H843" i="1" s="1"/>
  <c r="G680" i="1"/>
  <c r="H680" i="1" s="1"/>
  <c r="G223" i="1"/>
  <c r="H223" i="1" s="1"/>
  <c r="G224" i="1"/>
  <c r="H224" i="1" s="1"/>
  <c r="G273" i="1"/>
  <c r="H273" i="1" s="1"/>
  <c r="G178" i="1"/>
  <c r="H178" i="1" s="1"/>
  <c r="G79" i="1"/>
  <c r="H79" i="1" s="1"/>
  <c r="G220" i="1"/>
  <c r="H220" i="1" s="1"/>
  <c r="G225" i="1"/>
  <c r="H225" i="1" s="1"/>
  <c r="G327" i="1"/>
  <c r="H327" i="1" s="1"/>
  <c r="G166" i="1"/>
  <c r="H166" i="1" s="1"/>
  <c r="G919" i="1"/>
  <c r="H919" i="1" s="1"/>
  <c r="G938" i="1"/>
  <c r="H938" i="1" s="1"/>
  <c r="G958" i="1"/>
  <c r="H958" i="1" s="1"/>
  <c r="G516" i="1"/>
  <c r="H516" i="1" s="1"/>
  <c r="G731" i="1"/>
  <c r="H731" i="1" s="1"/>
  <c r="G44" i="1"/>
  <c r="H44" i="1" s="1"/>
  <c r="G775" i="1"/>
  <c r="H775" i="1" s="1"/>
  <c r="G539" i="1"/>
  <c r="H539" i="1" s="1"/>
  <c r="G877" i="1"/>
  <c r="H877" i="1" s="1"/>
  <c r="G252" i="1"/>
  <c r="H252" i="1" s="1"/>
  <c r="G832" i="1"/>
  <c r="H832" i="1" s="1"/>
  <c r="G192" i="1"/>
  <c r="H192" i="1" s="1"/>
  <c r="G100" i="1"/>
  <c r="H100" i="1" s="1"/>
  <c r="G965" i="1"/>
  <c r="H965" i="1" s="1"/>
  <c r="G239" i="1"/>
  <c r="H239" i="1" s="1"/>
  <c r="G732" i="1"/>
  <c r="H732" i="1" s="1"/>
  <c r="G97" i="1"/>
  <c r="H97" i="1" s="1"/>
  <c r="G513" i="1"/>
  <c r="H513" i="1" s="1"/>
  <c r="G622" i="1"/>
  <c r="H622" i="1" s="1"/>
  <c r="G740" i="1"/>
  <c r="H740" i="1" s="1"/>
  <c r="G369" i="1"/>
  <c r="H369" i="1" s="1"/>
  <c r="G587" i="1"/>
  <c r="H587" i="1" s="1"/>
  <c r="G585" i="1"/>
  <c r="H585" i="1" s="1"/>
  <c r="G929" i="1"/>
  <c r="H929" i="1" s="1"/>
  <c r="G114" i="1"/>
  <c r="H114" i="1" s="1"/>
  <c r="G687" i="1"/>
  <c r="H687" i="1" s="1"/>
  <c r="G412" i="1"/>
  <c r="H412" i="1" s="1"/>
  <c r="G173" i="1"/>
  <c r="H173" i="1" s="1"/>
  <c r="G510" i="1"/>
  <c r="H510" i="1" s="1"/>
  <c r="G422" i="1"/>
  <c r="H422" i="1" s="1"/>
  <c r="G285" i="1"/>
  <c r="H285" i="1" s="1"/>
  <c r="G975" i="1"/>
  <c r="H975" i="1" s="1"/>
  <c r="G322" i="1"/>
  <c r="H322" i="1" s="1"/>
  <c r="G688" i="1"/>
  <c r="H688" i="1" s="1"/>
  <c r="G791" i="1"/>
  <c r="H791" i="1" s="1"/>
  <c r="G620" i="1"/>
  <c r="H620" i="1" s="1"/>
  <c r="G413" i="1"/>
  <c r="H413" i="1" s="1"/>
  <c r="G733" i="1"/>
  <c r="H733" i="1" s="1"/>
  <c r="G335" i="1"/>
  <c r="H335" i="1" s="1"/>
  <c r="G935" i="1"/>
  <c r="H935" i="1" s="1"/>
  <c r="G159" i="1"/>
  <c r="H159" i="1" s="1"/>
  <c r="G955" i="1"/>
  <c r="H955" i="1" s="1"/>
  <c r="G835" i="1"/>
  <c r="H835" i="1" s="1"/>
  <c r="G183" i="1"/>
  <c r="H183" i="1" s="1"/>
  <c r="G820" i="1"/>
  <c r="H820" i="1" s="1"/>
  <c r="G792" i="1"/>
  <c r="H792" i="1" s="1"/>
  <c r="G72" i="1"/>
  <c r="H72" i="1" s="1"/>
  <c r="G332" i="1"/>
  <c r="H332" i="1" s="1"/>
  <c r="G268" i="1"/>
  <c r="H268" i="1" s="1"/>
  <c r="G359" i="1"/>
  <c r="H359" i="1" s="1"/>
  <c r="G600" i="1"/>
  <c r="H600" i="1" s="1"/>
  <c r="G568" i="1"/>
  <c r="H568" i="1" s="1"/>
  <c r="G936" i="1"/>
  <c r="H936" i="1" s="1"/>
  <c r="G963" i="1"/>
  <c r="H963" i="1" s="1"/>
  <c r="G770" i="1"/>
  <c r="H770" i="1" s="1"/>
  <c r="G466" i="1"/>
  <c r="H466" i="1" s="1"/>
  <c r="G690" i="1"/>
  <c r="H690" i="1" s="1"/>
  <c r="G421" i="1"/>
  <c r="H421" i="1" s="1"/>
  <c r="G337" i="1"/>
  <c r="H337" i="1" s="1"/>
  <c r="G484" i="1"/>
  <c r="H484" i="1" s="1"/>
  <c r="G418" i="1"/>
  <c r="H418" i="1" s="1"/>
  <c r="G360" i="1"/>
  <c r="H360" i="1" s="1"/>
  <c r="G209" i="1"/>
  <c r="H209" i="1" s="1"/>
  <c r="G655" i="1"/>
  <c r="H655" i="1" s="1"/>
  <c r="G321" i="1"/>
  <c r="H321" i="1" s="1"/>
  <c r="G606" i="1"/>
  <c r="H606" i="1" s="1"/>
  <c r="G344" i="1"/>
  <c r="H344" i="1" s="1"/>
  <c r="G45" i="1"/>
  <c r="H45" i="1" s="1"/>
  <c r="G914" i="1"/>
  <c r="H914" i="1" s="1"/>
  <c r="G231" i="1"/>
  <c r="H231" i="1" s="1"/>
  <c r="G514" i="1"/>
  <c r="H514" i="1" s="1"/>
  <c r="G899" i="1"/>
  <c r="H899" i="1" s="1"/>
  <c r="G839" i="1"/>
  <c r="H839" i="1" s="1"/>
  <c r="G668" i="1"/>
  <c r="H668" i="1" s="1"/>
  <c r="G497" i="1"/>
  <c r="H497" i="1" s="1"/>
  <c r="G318" i="1"/>
  <c r="H318" i="1" s="1"/>
  <c r="G283" i="1"/>
  <c r="H283" i="1" s="1"/>
  <c r="G46" i="1"/>
  <c r="H46" i="1" s="1"/>
  <c r="G53" i="1"/>
  <c r="H53" i="1" s="1"/>
  <c r="G280" i="1"/>
  <c r="H280" i="1" s="1"/>
  <c r="G468" i="1"/>
  <c r="H468" i="1" s="1"/>
  <c r="G408" i="1"/>
  <c r="H408" i="1" s="1"/>
  <c r="G756" i="1"/>
  <c r="H756" i="1" s="1"/>
  <c r="G817" i="1"/>
  <c r="H817" i="1" s="1"/>
  <c r="G396" i="1"/>
  <c r="H396" i="1" s="1"/>
  <c r="G498" i="1"/>
  <c r="H498" i="1" s="1"/>
  <c r="G746" i="1"/>
  <c r="H746" i="1" s="1"/>
  <c r="G482" i="1"/>
  <c r="H482" i="1" s="1"/>
  <c r="G140" i="1"/>
  <c r="H140" i="1" s="1"/>
  <c r="G976" i="1"/>
  <c r="H976" i="1" s="1"/>
  <c r="G425" i="1"/>
  <c r="H425" i="1" s="1"/>
  <c r="G78" i="1"/>
  <c r="H78" i="1" s="1"/>
  <c r="G353" i="1"/>
  <c r="H353" i="1" s="1"/>
  <c r="G977" i="1"/>
  <c r="H977" i="1" s="1"/>
  <c r="G959" i="1"/>
  <c r="H959" i="1" s="1"/>
  <c r="G141" i="1"/>
  <c r="H141" i="1" s="1"/>
  <c r="G130" i="1"/>
  <c r="H130" i="1" s="1"/>
  <c r="G978" i="1"/>
  <c r="H978" i="1" s="1"/>
  <c r="G979" i="1"/>
  <c r="H979" i="1" s="1"/>
  <c r="G737" i="1"/>
  <c r="H737" i="1" s="1"/>
  <c r="G454" i="1"/>
  <c r="H454" i="1" s="1"/>
  <c r="G717" i="1"/>
  <c r="H717" i="1" s="1"/>
  <c r="G75" i="1"/>
  <c r="H75" i="1" s="1"/>
  <c r="G32" i="1"/>
  <c r="H32" i="1" s="1"/>
  <c r="G129" i="1"/>
  <c r="H129" i="1" s="1"/>
  <c r="G282" i="1"/>
  <c r="H282" i="1" s="1"/>
  <c r="G857" i="1"/>
  <c r="H857" i="1" s="1"/>
  <c r="G607" i="1"/>
  <c r="H607" i="1" s="1"/>
  <c r="G853" i="1"/>
  <c r="H853" i="1" s="1"/>
  <c r="G387" i="1"/>
  <c r="H387" i="1" s="1"/>
  <c r="G699" i="1"/>
  <c r="H699" i="1" s="1"/>
  <c r="G559" i="1"/>
  <c r="H559" i="1" s="1"/>
  <c r="G567" i="1"/>
  <c r="H567" i="1" s="1"/>
  <c r="G77" i="1"/>
  <c r="H77" i="1" s="1"/>
  <c r="G612" i="1"/>
  <c r="H612" i="1" s="1"/>
  <c r="G695" i="1"/>
  <c r="H695" i="1" s="1"/>
  <c r="G889" i="1"/>
  <c r="H889" i="1" s="1"/>
  <c r="G458" i="1"/>
  <c r="H458" i="1" s="1"/>
  <c r="G584" i="1"/>
  <c r="H584" i="1" s="1"/>
  <c r="G782" i="1"/>
  <c r="H782" i="1" s="1"/>
  <c r="G891" i="1"/>
  <c r="H891" i="1" s="1"/>
  <c r="G949" i="1"/>
  <c r="H949" i="1" s="1"/>
  <c r="G25" i="1"/>
  <c r="H25" i="1" s="1"/>
  <c r="G107" i="1"/>
  <c r="H107" i="1" s="1"/>
  <c r="G565" i="1"/>
  <c r="H565" i="1" s="1"/>
  <c r="G354" i="1"/>
  <c r="H354" i="1" s="1"/>
  <c r="G50" i="1"/>
  <c r="H50" i="1" s="1"/>
  <c r="G207" i="1"/>
  <c r="H207" i="1" s="1"/>
  <c r="G703" i="1"/>
  <c r="H703" i="1" s="1"/>
  <c r="G881" i="1"/>
  <c r="H881" i="1" s="1"/>
  <c r="G393" i="1"/>
  <c r="H393" i="1" s="1"/>
  <c r="G300" i="1"/>
  <c r="H300" i="1" s="1"/>
  <c r="G969" i="1"/>
  <c r="H969" i="1" s="1"/>
  <c r="G74" i="1"/>
  <c r="H74" i="1" s="1"/>
  <c r="G826" i="1"/>
  <c r="H826" i="1" s="1"/>
  <c r="G693" i="1"/>
  <c r="H693" i="1" s="1"/>
  <c r="G784" i="1"/>
  <c r="H784" i="1" s="1"/>
  <c r="G629" i="1"/>
  <c r="H629" i="1" s="1"/>
  <c r="G679" i="1"/>
  <c r="H679" i="1" s="1"/>
  <c r="G480" i="1"/>
  <c r="H480" i="1" s="1"/>
  <c r="G980" i="1"/>
  <c r="H980" i="1" s="1"/>
  <c r="G351" i="1"/>
  <c r="H351" i="1" s="1"/>
  <c r="G807" i="1"/>
  <c r="H807" i="1" s="1"/>
  <c r="G208" i="1"/>
  <c r="H208" i="1" s="1"/>
  <c r="G34" i="1"/>
  <c r="H34" i="1" s="1"/>
  <c r="G386" i="1"/>
  <c r="H386" i="1" s="1"/>
  <c r="G115" i="1"/>
  <c r="H115" i="1" s="1"/>
  <c r="G414" i="1"/>
  <c r="H414" i="1" s="1"/>
  <c r="G264" i="1"/>
  <c r="H264" i="1" s="1"/>
  <c r="G562" i="1"/>
  <c r="H562" i="1" s="1"/>
  <c r="G774" i="1"/>
  <c r="H774" i="1" s="1"/>
  <c r="G149" i="1"/>
  <c r="H149" i="1" s="1"/>
  <c r="G644" i="1"/>
  <c r="H644" i="1" s="1"/>
  <c r="G852" i="1"/>
  <c r="H852" i="1" s="1"/>
  <c r="G111" i="1"/>
  <c r="H111" i="1" s="1"/>
  <c r="G455" i="1"/>
  <c r="H455" i="1" s="1"/>
  <c r="G675" i="1"/>
  <c r="H675" i="1" s="1"/>
  <c r="G281" i="1"/>
  <c r="H281" i="1" s="1"/>
  <c r="G735" i="1"/>
  <c r="H735" i="1" s="1"/>
  <c r="G676" i="1"/>
  <c r="H676" i="1" s="1"/>
  <c r="G517" i="1"/>
  <c r="H517" i="1" s="1"/>
  <c r="G884" i="1"/>
  <c r="H884" i="1" s="1"/>
  <c r="G681" i="1"/>
  <c r="H681" i="1" s="1"/>
  <c r="G953" i="1"/>
  <c r="H953" i="1" s="1"/>
  <c r="G908" i="1"/>
  <c r="H908" i="1" s="1"/>
  <c r="G232" i="1"/>
  <c r="H232" i="1" s="1"/>
  <c r="G391" i="1"/>
  <c r="H391" i="1" s="1"/>
  <c r="G633" i="1"/>
  <c r="H633" i="1" s="1"/>
  <c r="G945" i="1"/>
  <c r="H945" i="1" s="1"/>
  <c r="G844" i="1"/>
  <c r="H844" i="1" s="1"/>
  <c r="G910" i="1"/>
  <c r="H910" i="1" s="1"/>
  <c r="G625" i="1"/>
  <c r="H625" i="1" s="1"/>
  <c r="G708" i="1"/>
  <c r="H708" i="1" s="1"/>
  <c r="G298" i="1"/>
  <c r="G543" i="1"/>
  <c r="H543" i="1" s="1"/>
  <c r="G842" i="1"/>
  <c r="H842" i="1" s="1"/>
  <c r="G944" i="1"/>
  <c r="H944" i="1" s="1"/>
  <c r="G821" i="1"/>
  <c r="H821" i="1" s="1"/>
  <c r="G931" i="1"/>
  <c r="H931" i="1" s="1"/>
  <c r="G401" i="1"/>
  <c r="H401" i="1" s="1"/>
  <c r="G590" i="1"/>
  <c r="H590" i="1" s="1"/>
  <c r="G874" i="1"/>
  <c r="H874" i="1" s="1"/>
  <c r="G147" i="1"/>
  <c r="H147" i="1" s="1"/>
  <c r="G469" i="1"/>
  <c r="H469" i="1" s="1"/>
  <c r="G440" i="1"/>
  <c r="H440" i="1" s="1"/>
  <c r="G759" i="1"/>
  <c r="H759" i="1" s="1"/>
  <c r="G126" i="1"/>
  <c r="H126" i="1" s="1"/>
  <c r="G781" i="1"/>
  <c r="H781" i="1" s="1"/>
  <c r="G542" i="1"/>
  <c r="H542" i="1" s="1"/>
  <c r="G182" i="1"/>
  <c r="H182" i="1" s="1"/>
  <c r="G167" i="1"/>
  <c r="H167" i="1" s="1"/>
  <c r="G293" i="1"/>
  <c r="H293" i="1" s="1"/>
  <c r="G550" i="1"/>
  <c r="H550" i="1" s="1"/>
  <c r="G545" i="1"/>
  <c r="H545" i="1" s="1"/>
  <c r="G833" i="1"/>
  <c r="H833" i="1" s="1"/>
  <c r="G702" i="1"/>
  <c r="H702" i="1" s="1"/>
  <c r="G742" i="1"/>
  <c r="H742" i="1" s="1"/>
  <c r="G304" i="1"/>
  <c r="H304" i="1" s="1"/>
  <c r="G234" i="1"/>
  <c r="H234" i="1" s="1"/>
  <c r="G477" i="1"/>
  <c r="H477" i="1" s="1"/>
  <c r="G143" i="1"/>
  <c r="H143" i="1" s="1"/>
  <c r="G400" i="1"/>
  <c r="H400" i="1" s="1"/>
  <c r="G854" i="1"/>
  <c r="H854" i="1" s="1"/>
  <c r="G342" i="1"/>
  <c r="H342" i="1" s="1"/>
  <c r="G22" i="1"/>
  <c r="H22" i="1" s="1"/>
  <c r="G180" i="1"/>
  <c r="H180" i="1" s="1"/>
  <c r="G323" i="1"/>
  <c r="H323" i="1" s="1"/>
  <c r="G345" i="1"/>
  <c r="H345" i="1" s="1"/>
  <c r="G689" i="1"/>
  <c r="H689" i="1" s="1"/>
  <c r="G341" i="1"/>
  <c r="H341" i="1" s="1"/>
  <c r="G444" i="1"/>
  <c r="H444" i="1" s="1"/>
  <c r="G326" i="1"/>
  <c r="H326" i="1" s="1"/>
  <c r="G502" i="1"/>
  <c r="H502" i="1" s="1"/>
  <c r="G222" i="1"/>
  <c r="H222" i="1" s="1"/>
  <c r="G560" i="1"/>
  <c r="H560" i="1" s="1"/>
  <c r="G950" i="1"/>
  <c r="H950" i="1" s="1"/>
  <c r="G521" i="1"/>
  <c r="H521" i="1" s="1"/>
  <c r="G286" i="1"/>
  <c r="H286" i="1" s="1"/>
  <c r="G395" i="1"/>
  <c r="H395" i="1" s="1"/>
  <c r="G508" i="1"/>
  <c r="H508" i="1" s="1"/>
  <c r="G713" i="1"/>
  <c r="H713" i="1" s="1"/>
  <c r="G896" i="1"/>
  <c r="H896" i="1" s="1"/>
  <c r="G138" i="1"/>
  <c r="H138" i="1" s="1"/>
  <c r="G240" i="1"/>
  <c r="H240" i="1" s="1"/>
  <c r="G362" i="1"/>
  <c r="H362" i="1" s="1"/>
  <c r="G656" i="1"/>
  <c r="H656" i="1" s="1"/>
  <c r="G869" i="1"/>
  <c r="H869" i="1" s="1"/>
  <c r="G3" i="1"/>
  <c r="H3" i="1" s="1"/>
  <c r="G764" i="1"/>
  <c r="H764" i="1" s="1"/>
  <c r="G181" i="1"/>
  <c r="H181" i="1" s="1"/>
  <c r="G407" i="1"/>
  <c r="H407" i="1" s="1"/>
  <c r="G652" i="1"/>
  <c r="H652" i="1" s="1"/>
  <c r="G456" i="1"/>
  <c r="H456" i="1" s="1"/>
  <c r="G170" i="1"/>
  <c r="H170" i="1" s="1"/>
  <c r="G608" i="1"/>
  <c r="H608" i="1" s="1"/>
  <c r="G895" i="1"/>
  <c r="H895" i="1" s="1"/>
  <c r="G495" i="1"/>
  <c r="H495" i="1" s="1"/>
  <c r="G642" i="1"/>
  <c r="G339" i="1"/>
  <c r="H339" i="1" s="1"/>
  <c r="G250" i="1"/>
  <c r="H250" i="1" s="1"/>
  <c r="G646" i="1"/>
  <c r="H646" i="1" s="1"/>
  <c r="G589" i="1"/>
  <c r="H589" i="1" s="1"/>
  <c r="G431" i="1"/>
  <c r="H431" i="1" s="1"/>
  <c r="G226" i="1"/>
  <c r="H226" i="1" s="1"/>
  <c r="G645" i="1"/>
  <c r="H645" i="1" s="1"/>
  <c r="G185" i="1"/>
  <c r="H185" i="1" s="1"/>
  <c r="G464" i="1"/>
  <c r="H464" i="1" s="1"/>
  <c r="G593" i="1"/>
  <c r="H593" i="1" s="1"/>
  <c r="G403" i="1"/>
  <c r="H403" i="1" s="1"/>
  <c r="G752" i="1"/>
  <c r="H752" i="1" s="1"/>
  <c r="G682" i="1"/>
  <c r="H682" i="1" s="1"/>
  <c r="G925" i="1"/>
  <c r="H925" i="1" s="1"/>
  <c r="G381" i="1"/>
  <c r="H381" i="1" s="1"/>
  <c r="G883" i="1"/>
  <c r="H883" i="1" s="1"/>
  <c r="G279" i="1"/>
  <c r="H279" i="1" s="1"/>
  <c r="G684" i="1"/>
  <c r="H684" i="1" s="1"/>
  <c r="G554" i="1"/>
  <c r="H554" i="1" s="1"/>
  <c r="G871" i="1"/>
  <c r="H871" i="1" s="1"/>
  <c r="G302" i="1"/>
  <c r="H302" i="1" s="1"/>
  <c r="G156" i="1"/>
  <c r="H156" i="1" s="1"/>
  <c r="G378" i="1"/>
  <c r="H378" i="1" s="1"/>
  <c r="G295" i="1"/>
  <c r="H295" i="1" s="1"/>
  <c r="G718" i="1"/>
  <c r="H718" i="1" s="1"/>
  <c r="G937" i="1"/>
  <c r="H937" i="1" s="1"/>
  <c r="G900" i="1"/>
  <c r="H900" i="1" s="1"/>
  <c r="G136" i="1"/>
  <c r="H136" i="1" s="1"/>
  <c r="G43" i="1"/>
  <c r="H43" i="1" s="1"/>
  <c r="G611" i="1"/>
  <c r="H611" i="1" s="1"/>
  <c r="G700" i="1"/>
  <c r="H700" i="1" s="1"/>
  <c r="G56" i="1"/>
  <c r="H56" i="1" s="1"/>
  <c r="G380" i="1"/>
  <c r="H380" i="1" s="1"/>
  <c r="G653" i="1"/>
  <c r="H653" i="1" s="1"/>
  <c r="G364" i="1"/>
  <c r="H364" i="1" s="1"/>
  <c r="G319" i="1"/>
  <c r="H319" i="1" s="1"/>
  <c r="G470" i="1"/>
  <c r="H470" i="1" s="1"/>
  <c r="G430" i="1"/>
  <c r="H430" i="1" s="1"/>
  <c r="G42" i="1"/>
  <c r="H42" i="1" s="1"/>
  <c r="G291" i="1"/>
  <c r="H291" i="1" s="1"/>
  <c r="G267" i="1"/>
  <c r="H267" i="1" s="1"/>
  <c r="G591" i="1"/>
  <c r="H591" i="1" s="1"/>
  <c r="G331" i="1"/>
  <c r="H331" i="1" s="1"/>
  <c r="G317" i="1"/>
  <c r="H317" i="1" s="1"/>
  <c r="G361" i="1"/>
  <c r="H361" i="1" s="1"/>
  <c r="G13" i="1"/>
  <c r="H13" i="1" s="1"/>
  <c r="G609" i="1"/>
  <c r="H609" i="1" s="1"/>
  <c r="G850" i="1"/>
  <c r="H850" i="1" s="1"/>
  <c r="G946" i="1"/>
  <c r="H946" i="1" s="1"/>
  <c r="G154" i="1"/>
  <c r="H154" i="1" s="1"/>
  <c r="G388" i="1"/>
  <c r="H388" i="1" s="1"/>
  <c r="G582" i="1"/>
  <c r="H582" i="1" s="1"/>
  <c r="G187" i="1"/>
  <c r="H187" i="1" s="1"/>
  <c r="G133" i="1"/>
  <c r="H133" i="1" s="1"/>
  <c r="G434" i="1"/>
  <c r="H434" i="1" s="1"/>
  <c r="G198" i="1"/>
  <c r="H198" i="1" s="1"/>
  <c r="G383" i="1"/>
  <c r="H383" i="1" s="1"/>
  <c r="G486" i="1"/>
  <c r="H486" i="1" s="1"/>
  <c r="G964" i="1"/>
  <c r="H964" i="1" s="1"/>
  <c r="G580" i="1"/>
  <c r="H580" i="1" s="1"/>
  <c r="G10" i="1"/>
  <c r="H10" i="1" s="1"/>
  <c r="G299" i="1"/>
  <c r="H299" i="1" s="1"/>
  <c r="G248" i="1"/>
  <c r="H248" i="1" s="1"/>
  <c r="G712" i="1"/>
  <c r="H712" i="1" s="1"/>
  <c r="G312" i="1"/>
  <c r="H312" i="1" s="1"/>
  <c r="G551" i="1"/>
  <c r="H551" i="1" s="1"/>
  <c r="G537" i="1"/>
  <c r="H537" i="1" s="1"/>
  <c r="G90" i="1"/>
  <c r="H90" i="1" s="1"/>
  <c r="G148" i="1"/>
  <c r="H148" i="1" s="1"/>
  <c r="G313" i="1"/>
  <c r="H313" i="1" s="1"/>
  <c r="G916" i="1"/>
  <c r="H916" i="1" s="1"/>
  <c r="G81" i="1"/>
  <c r="H81" i="1" s="1"/>
  <c r="G189" i="1"/>
  <c r="H189" i="1" s="1"/>
  <c r="G204" i="1"/>
  <c r="H204" i="1" s="1"/>
  <c r="G544" i="1"/>
  <c r="H544" i="1" s="1"/>
  <c r="G750" i="1"/>
  <c r="H750" i="1" s="1"/>
  <c r="G471" i="1"/>
  <c r="H471" i="1" s="1"/>
  <c r="G790" i="1"/>
  <c r="H790" i="1" s="1"/>
  <c r="G415" i="1"/>
  <c r="H415" i="1" s="1"/>
  <c r="G404" i="1"/>
  <c r="H404" i="1" s="1"/>
  <c r="G375" i="1"/>
  <c r="H375" i="1" s="1"/>
  <c r="G509" i="1"/>
  <c r="H509" i="1" s="1"/>
  <c r="G864" i="1"/>
  <c r="H864" i="1" s="1"/>
  <c r="G788" i="1"/>
  <c r="H788" i="1" s="1"/>
  <c r="G638" i="1"/>
  <c r="H638" i="1" s="1"/>
  <c r="G409" i="1"/>
  <c r="H409" i="1" s="1"/>
  <c r="G61" i="1"/>
  <c r="H61" i="1" s="1"/>
  <c r="G577" i="1"/>
  <c r="H577" i="1" s="1"/>
  <c r="G496" i="1"/>
  <c r="H496" i="1" s="1"/>
  <c r="G630" i="1"/>
  <c r="H630" i="1" s="1"/>
  <c r="G16" i="1"/>
  <c r="H16" i="1" s="1"/>
  <c r="G686" i="1"/>
  <c r="H686" i="1" s="1"/>
  <c r="G685" i="1"/>
  <c r="H685" i="1" s="1"/>
  <c r="G626" i="1"/>
  <c r="H626" i="1" s="1"/>
  <c r="G778" i="1"/>
  <c r="H778" i="1" s="1"/>
  <c r="G904" i="1"/>
  <c r="H904" i="1" s="1"/>
  <c r="G57" i="1"/>
  <c r="H57" i="1" s="1"/>
  <c r="G939" i="1"/>
  <c r="H939" i="1" s="1"/>
  <c r="G573" i="1"/>
  <c r="H573" i="1" s="1"/>
  <c r="G117" i="1"/>
  <c r="H117" i="1" s="1"/>
  <c r="G230" i="1"/>
  <c r="H230" i="1" s="1"/>
  <c r="G499" i="1"/>
  <c r="H499" i="1" s="1"/>
  <c r="G261" i="1"/>
  <c r="H261" i="1" s="1"/>
  <c r="G186" i="1"/>
  <c r="H186" i="1" s="1"/>
  <c r="G314" i="1"/>
  <c r="H314" i="1" s="1"/>
  <c r="G416" i="1"/>
  <c r="H416" i="1" s="1"/>
  <c r="G211" i="1"/>
  <c r="H211" i="1" s="1"/>
  <c r="G911" i="1"/>
  <c r="H911" i="1" s="1"/>
  <c r="G289" i="1"/>
  <c r="H289" i="1" s="1"/>
  <c r="G457" i="1"/>
  <c r="H457" i="1" s="1"/>
  <c r="G419" i="1"/>
  <c r="H419" i="1" s="1"/>
  <c r="G706" i="1"/>
  <c r="H706" i="1" s="1"/>
  <c r="G296" i="1"/>
  <c r="H296" i="1" s="1"/>
  <c r="G20" i="1"/>
  <c r="H20" i="1" s="1"/>
  <c r="G738" i="1"/>
  <c r="H738" i="1" s="1"/>
  <c r="G665" i="1"/>
  <c r="H665" i="1" s="1"/>
  <c r="G51" i="1"/>
  <c r="H51" i="1" s="1"/>
  <c r="G292" i="1"/>
  <c r="H292" i="1" s="1"/>
  <c r="G489" i="1"/>
  <c r="H489" i="1" s="1"/>
  <c r="F721" i="1"/>
  <c r="F923" i="1"/>
  <c r="F966" i="1"/>
  <c r="F806" i="1"/>
  <c r="F578" i="1"/>
  <c r="F829" i="1"/>
  <c r="F834" i="1"/>
  <c r="F705" i="1"/>
  <c r="F592" i="1"/>
  <c r="F15" i="1"/>
  <c r="F215" i="1"/>
  <c r="F522" i="1"/>
  <c r="F799" i="1"/>
  <c r="F80" i="1"/>
  <c r="F571" i="1"/>
  <c r="F722" i="1"/>
  <c r="F894" i="1"/>
  <c r="F214" i="1"/>
  <c r="F160" i="1"/>
  <c r="F162" i="1"/>
  <c r="F63" i="1"/>
  <c r="F301" i="1"/>
  <c r="F779" i="1"/>
  <c r="F270" i="1"/>
  <c r="F748" i="1"/>
  <c r="F305" i="1"/>
  <c r="F275" i="1"/>
  <c r="F623" i="1"/>
  <c r="F8" i="1"/>
  <c r="F467" i="1"/>
  <c r="F123" i="1"/>
  <c r="F365" i="1"/>
  <c r="F263" i="1"/>
  <c r="F967" i="1"/>
  <c r="F723" i="1"/>
  <c r="F754" i="1"/>
  <c r="F174" i="1"/>
  <c r="F389" i="1"/>
  <c r="F906" i="1"/>
  <c r="F307" i="1"/>
  <c r="F602" i="1"/>
  <c r="F71" i="1"/>
  <c r="F707" i="1"/>
  <c r="F40" i="1"/>
  <c r="F366" i="1"/>
  <c r="F768" i="1"/>
  <c r="F795" i="1"/>
  <c r="F19" i="1"/>
  <c r="F875" i="1"/>
  <c r="F235" i="1"/>
  <c r="F121" i="1"/>
  <c r="F200" i="1"/>
  <c r="F526" i="1"/>
  <c r="F460" i="1"/>
  <c r="F6" i="1"/>
  <c r="F557" i="1"/>
  <c r="F951" i="1"/>
  <c r="F175" i="1"/>
  <c r="F697" i="1"/>
  <c r="F216" i="1"/>
  <c r="F151" i="1"/>
  <c r="F358" i="1"/>
  <c r="F284" i="1"/>
  <c r="F382" i="1"/>
  <c r="F570" i="1"/>
  <c r="F199" i="1"/>
  <c r="F253" i="1"/>
  <c r="F947" i="1"/>
  <c r="F649" i="1"/>
  <c r="F849" i="1"/>
  <c r="F873" i="1"/>
  <c r="F920" i="1"/>
  <c r="F118" i="1"/>
  <c r="F145" i="1"/>
  <c r="F193" i="1"/>
  <c r="F367" i="1"/>
  <c r="F139" i="1"/>
  <c r="F303" i="1"/>
  <c r="F546" i="1"/>
  <c r="F898" i="1"/>
  <c r="F743" i="1"/>
  <c r="F39" i="1"/>
  <c r="F294" i="1"/>
  <c r="F555" i="1"/>
  <c r="F548" i="1"/>
  <c r="F812" i="1"/>
  <c r="F745" i="1"/>
  <c r="F308" i="1"/>
  <c r="F930" i="1"/>
  <c r="F429" i="1"/>
  <c r="F435" i="1"/>
  <c r="F54" i="1"/>
  <c r="F376" i="1"/>
  <c r="F886" i="1"/>
  <c r="F95" i="1"/>
  <c r="F11" i="1"/>
  <c r="F27" i="1"/>
  <c r="F654" i="1"/>
  <c r="F823" i="1"/>
  <c r="F473" i="1"/>
  <c r="F91" i="1"/>
  <c r="F451" i="1"/>
  <c r="F217" i="1"/>
  <c r="F970" i="1"/>
  <c r="F449" i="1"/>
  <c r="F861" i="1"/>
  <c r="F901" i="1"/>
  <c r="F190" i="1"/>
  <c r="F165" i="1"/>
  <c r="F306" i="1"/>
  <c r="F31" i="1"/>
  <c r="F478" i="1"/>
  <c r="F48" i="1"/>
  <c r="F265" i="1"/>
  <c r="F709" i="1"/>
  <c r="F290" i="1"/>
  <c r="F86" i="1"/>
  <c r="F62" i="1"/>
  <c r="F346" i="1"/>
  <c r="F671" i="1"/>
  <c r="F915" i="1"/>
  <c r="F184" i="1"/>
  <c r="F724" i="1"/>
  <c r="F448" i="1"/>
  <c r="F569" i="1"/>
  <c r="F865" i="1"/>
  <c r="F720" i="1"/>
  <c r="F73" i="1"/>
  <c r="F716" i="1"/>
  <c r="F597" i="1"/>
  <c r="F490" i="1"/>
  <c r="F758" i="1"/>
  <c r="F350" i="1"/>
  <c r="F527" i="1"/>
  <c r="F131" i="1"/>
  <c r="F459" i="1"/>
  <c r="F870" i="1"/>
  <c r="F744" i="1"/>
  <c r="F374" i="1"/>
  <c r="F363" i="1"/>
  <c r="F691" i="1"/>
  <c r="F845" i="1"/>
  <c r="F276" i="1"/>
  <c r="F36" i="1"/>
  <c r="F800" i="1"/>
  <c r="F116" i="1"/>
  <c r="F520" i="1"/>
  <c r="F725" i="1"/>
  <c r="F942" i="1"/>
  <c r="F902" i="1"/>
  <c r="F241" i="1"/>
  <c r="F157" i="1"/>
  <c r="F927" i="1"/>
  <c r="F863" i="1"/>
  <c r="F134" i="1"/>
  <c r="F547" i="1"/>
  <c r="F88" i="1"/>
  <c r="F228" i="1"/>
  <c r="F647" i="1"/>
  <c r="F672" i="1"/>
  <c r="F172" i="1"/>
  <c r="F96" i="1"/>
  <c r="F847" i="1"/>
  <c r="F859" i="1"/>
  <c r="F524" i="1"/>
  <c r="F701" i="1"/>
  <c r="F588" i="1"/>
  <c r="F447" i="1"/>
  <c r="F330" i="1"/>
  <c r="F726" i="1"/>
  <c r="F251" i="1"/>
  <c r="F84" i="1"/>
  <c r="F254" i="1"/>
  <c r="F340" i="1"/>
  <c r="F662" i="1"/>
  <c r="F102" i="1"/>
  <c r="F229" i="1"/>
  <c r="F439" i="1"/>
  <c r="F640" i="1"/>
  <c r="F572" i="1"/>
  <c r="F515" i="1"/>
  <c r="F445" i="1"/>
  <c r="F677" i="1"/>
  <c r="F85" i="1"/>
  <c r="F99" i="1"/>
  <c r="F161" i="1"/>
  <c r="F603" i="1"/>
  <c r="F727" i="1"/>
  <c r="F103" i="1"/>
  <c r="F66" i="1"/>
  <c r="F512" i="1"/>
  <c r="F613" i="1"/>
  <c r="F780" i="1"/>
  <c r="F960" i="1"/>
  <c r="F971" i="1"/>
  <c r="F614" i="1"/>
  <c r="F324" i="1"/>
  <c r="F739" i="1"/>
  <c r="F912" i="1"/>
  <c r="F89" i="1"/>
  <c r="F761" i="1"/>
  <c r="F918" i="1"/>
  <c r="F673" i="1"/>
  <c r="F941" i="1"/>
  <c r="F33" i="1"/>
  <c r="F195" i="1"/>
  <c r="F201" i="1"/>
  <c r="F528" i="1"/>
  <c r="F488" i="1"/>
  <c r="F101" i="1"/>
  <c r="F18" i="1"/>
  <c r="F785" i="1"/>
  <c r="F594" i="1"/>
  <c r="F529" i="1"/>
  <c r="F694" i="1"/>
  <c r="F503" i="1"/>
  <c r="F798" i="1"/>
  <c r="F370" i="1"/>
  <c r="F196" i="1"/>
  <c r="F632" i="1"/>
  <c r="F728" i="1"/>
  <c r="F755" i="1"/>
  <c r="F152" i="1"/>
  <c r="F972" i="1"/>
  <c r="F541" i="1"/>
  <c r="F729" i="1"/>
  <c r="F119" i="1"/>
  <c r="F494" i="1"/>
  <c r="F810" i="1"/>
  <c r="F801" i="1"/>
  <c r="F827" i="1"/>
  <c r="F233" i="1"/>
  <c r="F628" i="1"/>
  <c r="F890" i="1"/>
  <c r="F802" i="1"/>
  <c r="F617" i="1"/>
  <c r="F29" i="1"/>
  <c r="F928" i="1"/>
  <c r="F398" i="1"/>
  <c r="F420" i="1"/>
  <c r="F814" i="1"/>
  <c r="F390" i="1"/>
  <c r="F288" i="1"/>
  <c r="F730" i="1"/>
  <c r="F666" i="1"/>
  <c r="F153" i="1"/>
  <c r="F23" i="1"/>
  <c r="F558" i="1"/>
  <c r="F530" i="1"/>
  <c r="F158" i="1"/>
  <c r="F667" i="1"/>
  <c r="F150" i="1"/>
  <c r="F333" i="1"/>
  <c r="F903" i="1"/>
  <c r="F913" i="1"/>
  <c r="F320" i="1"/>
  <c r="F213" i="1"/>
  <c r="F973" i="1"/>
  <c r="F500" i="1"/>
  <c r="F803" i="1"/>
  <c r="F940" i="1"/>
  <c r="F504" i="1"/>
  <c r="F5" i="1"/>
  <c r="F867" i="1"/>
  <c r="F866" i="1"/>
  <c r="F218" i="1"/>
  <c r="F28" i="1"/>
  <c r="F328" i="1"/>
  <c r="F405" i="1"/>
  <c r="F64" i="1"/>
  <c r="F813" i="1"/>
  <c r="F106" i="1"/>
  <c r="F38" i="1"/>
  <c r="F868" i="1"/>
  <c r="F203" i="1"/>
  <c r="F4" i="1"/>
  <c r="F858" i="1"/>
  <c r="F433" i="1"/>
  <c r="F574" i="1"/>
  <c r="F856" i="1"/>
  <c r="F531" i="1"/>
  <c r="F98" i="1"/>
  <c r="F794" i="1"/>
  <c r="F372" i="1"/>
  <c r="F442" i="1"/>
  <c r="F37" i="1"/>
  <c r="F441" i="1"/>
  <c r="F272" i="1"/>
  <c r="F760" i="1"/>
  <c r="F670" i="1"/>
  <c r="F860" i="1"/>
  <c r="F124" i="1"/>
  <c r="F176" i="1"/>
  <c r="F635" i="1"/>
  <c r="F334" i="1"/>
  <c r="F67" i="1"/>
  <c r="F87" i="1"/>
  <c r="F786" i="1"/>
  <c r="F851" i="1"/>
  <c r="F197" i="1"/>
  <c r="F948" i="1"/>
  <c r="F710" i="1"/>
  <c r="F579" i="1"/>
  <c r="F14" i="1"/>
  <c r="F112" i="1"/>
  <c r="F714" i="1"/>
  <c r="F443" i="1"/>
  <c r="F772" i="1"/>
  <c r="F783" i="1"/>
  <c r="F880" i="1"/>
  <c r="F17" i="1"/>
  <c r="F271" i="1"/>
  <c r="F888" i="1"/>
  <c r="F532" i="1"/>
  <c r="F749" i="1"/>
  <c r="F274" i="1"/>
  <c r="F92" i="1"/>
  <c r="F692" i="1"/>
  <c r="F30" i="1"/>
  <c r="F135" i="1"/>
  <c r="F385" i="1"/>
  <c r="F316" i="1"/>
  <c r="F926" i="1"/>
  <c r="F538" i="1"/>
  <c r="F771" i="1"/>
  <c r="F604" i="1"/>
  <c r="F933" i="1"/>
  <c r="F934" i="1"/>
  <c r="F120" i="1"/>
  <c r="F525" i="1"/>
  <c r="F846" i="1"/>
  <c r="F660" i="1"/>
  <c r="F377" i="1"/>
  <c r="F797" i="1"/>
  <c r="F836" i="1"/>
  <c r="F892" i="1"/>
  <c r="F309" i="1"/>
  <c r="F83" i="1"/>
  <c r="F962" i="1"/>
  <c r="F476" i="1"/>
  <c r="F243" i="1"/>
  <c r="F840" i="1"/>
  <c r="F663" i="1"/>
  <c r="F171" i="1"/>
  <c r="F678" i="1"/>
  <c r="F621" i="1"/>
  <c r="F278" i="1"/>
  <c r="F789" i="1"/>
  <c r="F41" i="1"/>
  <c r="F831" i="1"/>
  <c r="F657" i="1"/>
  <c r="F432" i="1"/>
  <c r="F878" i="1"/>
  <c r="F168" i="1"/>
  <c r="F452" i="1"/>
  <c r="F262" i="1"/>
  <c r="F205" i="1"/>
  <c r="F122" i="1"/>
  <c r="F269" i="1"/>
  <c r="F255" i="1"/>
  <c r="F249" i="1"/>
  <c r="F69" i="1"/>
  <c r="F533" i="1"/>
  <c r="F968" i="1"/>
  <c r="F379" i="1"/>
  <c r="F356" i="1"/>
  <c r="F534" i="1"/>
  <c r="F47" i="1"/>
  <c r="F556" i="1"/>
  <c r="F674" i="1"/>
  <c r="F402" i="1"/>
  <c r="F519" i="1"/>
  <c r="F956" i="1"/>
  <c r="F598" i="1"/>
  <c r="F410" i="1"/>
  <c r="F564" i="1"/>
  <c r="F257" i="1"/>
  <c r="F132" i="1"/>
  <c r="F887" i="1"/>
  <c r="F563" i="1"/>
  <c r="F664" i="1"/>
  <c r="F848" i="1"/>
  <c r="F586" i="1"/>
  <c r="F837" i="1"/>
  <c r="F355" i="1"/>
  <c r="F763" i="1"/>
  <c r="F501" i="1"/>
  <c r="F954" i="1"/>
  <c r="F465" i="1"/>
  <c r="F7" i="1"/>
  <c r="F144" i="1"/>
  <c r="F777" i="1"/>
  <c r="F483" i="1"/>
  <c r="F905" i="1"/>
  <c r="F815" i="1"/>
  <c r="F855" i="1"/>
  <c r="F352" i="1"/>
  <c r="F392" i="1"/>
  <c r="F127" i="1"/>
  <c r="F615" i="1"/>
  <c r="F505" i="1"/>
  <c r="F762" i="1"/>
  <c r="F453" i="1"/>
  <c r="F60" i="1"/>
  <c r="F704" i="1"/>
  <c r="F753" i="1"/>
  <c r="F824" i="1"/>
  <c r="F474" i="1"/>
  <c r="F399" i="1"/>
  <c r="F974" i="1"/>
  <c r="F437" i="1"/>
  <c r="F535" i="1"/>
  <c r="F922" i="1"/>
  <c r="F961" i="1"/>
  <c r="F605" i="1"/>
  <c r="F599" i="1"/>
  <c r="F52" i="1"/>
  <c r="F310" i="1"/>
  <c r="F2" i="1"/>
  <c r="F506" i="1"/>
  <c r="F932" i="1"/>
  <c r="F698" i="1"/>
  <c r="F650" i="1"/>
  <c r="F773" i="1"/>
  <c r="F841" i="1"/>
  <c r="F423" i="1"/>
  <c r="F146" i="1"/>
  <c r="F177" i="1"/>
  <c r="F809" i="1"/>
  <c r="F566" i="1"/>
  <c r="F163" i="1"/>
  <c r="F424" i="1"/>
  <c r="F238" i="1"/>
  <c r="F9" i="1"/>
  <c r="F113" i="1"/>
  <c r="F872" i="1"/>
  <c r="F259" i="1"/>
  <c r="F595" i="1"/>
  <c r="F651" i="1"/>
  <c r="F893" i="1"/>
  <c r="F55" i="1"/>
  <c r="F507" i="1"/>
  <c r="F227" i="1"/>
  <c r="F417" i="1"/>
  <c r="F669" i="1"/>
  <c r="F348" i="1"/>
  <c r="F776" i="1"/>
  <c r="F658" i="1"/>
  <c r="F583" i="1"/>
  <c r="F247" i="1"/>
  <c r="F357" i="1"/>
  <c r="F787" i="1"/>
  <c r="F394" i="1"/>
  <c r="F536" i="1"/>
  <c r="F258" i="1"/>
  <c r="F639" i="1"/>
  <c r="F862" i="1"/>
  <c r="F575" i="1"/>
  <c r="F825" i="1"/>
  <c r="F245" i="1"/>
  <c r="F406" i="1"/>
  <c r="F462" i="1"/>
  <c r="F819" i="1"/>
  <c r="F882" i="1"/>
  <c r="F576" i="1"/>
  <c r="F843" i="1"/>
  <c r="F680" i="1"/>
  <c r="F223" i="1"/>
  <c r="F224" i="1"/>
  <c r="F273" i="1"/>
  <c r="F178" i="1"/>
  <c r="F79" i="1"/>
  <c r="F220" i="1"/>
  <c r="F225" i="1"/>
  <c r="F327" i="1"/>
  <c r="F166" i="1"/>
  <c r="F919" i="1"/>
  <c r="F938" i="1"/>
  <c r="F958" i="1"/>
  <c r="F516" i="1"/>
  <c r="F731" i="1"/>
  <c r="F44" i="1"/>
  <c r="F775" i="1"/>
  <c r="F539" i="1"/>
  <c r="F877" i="1"/>
  <c r="F252" i="1"/>
  <c r="F832" i="1"/>
  <c r="F192" i="1"/>
  <c r="F100" i="1"/>
  <c r="F965" i="1"/>
  <c r="F239" i="1"/>
  <c r="F732" i="1"/>
  <c r="F97" i="1"/>
  <c r="F513" i="1"/>
  <c r="F622" i="1"/>
  <c r="F740" i="1"/>
  <c r="F369" i="1"/>
  <c r="F587" i="1"/>
  <c r="F585" i="1"/>
  <c r="F929" i="1"/>
  <c r="F114" i="1"/>
  <c r="F687" i="1"/>
  <c r="F412" i="1"/>
  <c r="F173" i="1"/>
  <c r="F510" i="1"/>
  <c r="F422" i="1"/>
  <c r="F285" i="1"/>
  <c r="F975" i="1"/>
  <c r="F322" i="1"/>
  <c r="F688" i="1"/>
  <c r="F791" i="1"/>
  <c r="F620" i="1"/>
  <c r="F413" i="1"/>
  <c r="F733" i="1"/>
  <c r="F335" i="1"/>
  <c r="F935" i="1"/>
  <c r="F159" i="1"/>
  <c r="F955" i="1"/>
  <c r="F835" i="1"/>
  <c r="F183" i="1"/>
  <c r="F820" i="1"/>
  <c r="F792" i="1"/>
  <c r="F72" i="1"/>
  <c r="F332" i="1"/>
  <c r="F268" i="1"/>
  <c r="F359" i="1"/>
  <c r="F600" i="1"/>
  <c r="F568" i="1"/>
  <c r="F936" i="1"/>
  <c r="F963" i="1"/>
  <c r="F770" i="1"/>
  <c r="F466" i="1"/>
  <c r="F690" i="1"/>
  <c r="F421" i="1"/>
  <c r="F337" i="1"/>
  <c r="F484" i="1"/>
  <c r="F418" i="1"/>
  <c r="F360" i="1"/>
  <c r="F209" i="1"/>
  <c r="F655" i="1"/>
  <c r="F321" i="1"/>
  <c r="F606" i="1"/>
  <c r="F344" i="1"/>
  <c r="F45" i="1"/>
  <c r="F914" i="1"/>
  <c r="F231" i="1"/>
  <c r="F514" i="1"/>
  <c r="F899" i="1"/>
  <c r="F839" i="1"/>
  <c r="F668" i="1"/>
  <c r="F497" i="1"/>
  <c r="F318" i="1"/>
  <c r="F283" i="1"/>
  <c r="F46" i="1"/>
  <c r="F53" i="1"/>
  <c r="F280" i="1"/>
  <c r="F468" i="1"/>
  <c r="F408" i="1"/>
  <c r="F756" i="1"/>
  <c r="F817" i="1"/>
  <c r="F396" i="1"/>
  <c r="F498" i="1"/>
  <c r="F746" i="1"/>
  <c r="F482" i="1"/>
  <c r="F140" i="1"/>
  <c r="F976" i="1"/>
  <c r="F425" i="1"/>
  <c r="F78" i="1"/>
  <c r="F353" i="1"/>
  <c r="F977" i="1"/>
  <c r="F959" i="1"/>
  <c r="F141" i="1"/>
  <c r="F130" i="1"/>
  <c r="F978" i="1"/>
  <c r="F979" i="1"/>
  <c r="F737" i="1"/>
  <c r="F454" i="1"/>
  <c r="F717" i="1"/>
  <c r="F75" i="1"/>
  <c r="F32" i="1"/>
  <c r="F129" i="1"/>
  <c r="F282" i="1"/>
  <c r="F857" i="1"/>
  <c r="F607" i="1"/>
  <c r="F853" i="1"/>
  <c r="F387" i="1"/>
  <c r="F699" i="1"/>
  <c r="F559" i="1"/>
  <c r="F567" i="1"/>
  <c r="F77" i="1"/>
  <c r="F612" i="1"/>
  <c r="F695" i="1"/>
  <c r="F889" i="1"/>
  <c r="F458" i="1"/>
  <c r="F584" i="1"/>
  <c r="F782" i="1"/>
  <c r="F891" i="1"/>
  <c r="F949" i="1"/>
  <c r="F25" i="1"/>
  <c r="F107" i="1"/>
  <c r="F565" i="1"/>
  <c r="F354" i="1"/>
  <c r="F50" i="1"/>
  <c r="F207" i="1"/>
  <c r="F703" i="1"/>
  <c r="F881" i="1"/>
  <c r="F393" i="1"/>
  <c r="F300" i="1"/>
  <c r="F969" i="1"/>
  <c r="F74" i="1"/>
  <c r="F826" i="1"/>
  <c r="F693" i="1"/>
  <c r="F784" i="1"/>
  <c r="F629" i="1"/>
  <c r="F679" i="1"/>
  <c r="F480" i="1"/>
  <c r="F980" i="1"/>
  <c r="F351" i="1"/>
  <c r="F807" i="1"/>
  <c r="F208" i="1"/>
  <c r="F34" i="1"/>
  <c r="F386" i="1"/>
  <c r="F115" i="1"/>
  <c r="F414" i="1"/>
  <c r="F264" i="1"/>
  <c r="F562" i="1"/>
  <c r="F774" i="1"/>
  <c r="F149" i="1"/>
  <c r="F644" i="1"/>
  <c r="F852" i="1"/>
  <c r="F111" i="1"/>
  <c r="F455" i="1"/>
  <c r="F675" i="1"/>
  <c r="F281" i="1"/>
  <c r="F735" i="1"/>
  <c r="F676" i="1"/>
  <c r="F517" i="1"/>
  <c r="F884" i="1"/>
  <c r="F681" i="1"/>
  <c r="F953" i="1"/>
  <c r="F908" i="1"/>
  <c r="F232" i="1"/>
  <c r="F391" i="1"/>
  <c r="F633" i="1"/>
  <c r="F945" i="1"/>
  <c r="F844" i="1"/>
  <c r="F910" i="1"/>
  <c r="F625" i="1"/>
  <c r="F708" i="1"/>
  <c r="F298" i="1"/>
  <c r="F543" i="1"/>
  <c r="F842" i="1"/>
  <c r="F944" i="1"/>
  <c r="F821" i="1"/>
  <c r="F931" i="1"/>
  <c r="F401" i="1"/>
  <c r="F590" i="1"/>
  <c r="F874" i="1"/>
  <c r="F147" i="1"/>
  <c r="F469" i="1"/>
  <c r="F440" i="1"/>
  <c r="F759" i="1"/>
  <c r="F126" i="1"/>
  <c r="F781" i="1"/>
  <c r="F542" i="1"/>
  <c r="F182" i="1"/>
  <c r="F167" i="1"/>
  <c r="F293" i="1"/>
  <c r="F550" i="1"/>
  <c r="F545" i="1"/>
  <c r="F833" i="1"/>
  <c r="F702" i="1"/>
  <c r="F742" i="1"/>
  <c r="F304" i="1"/>
  <c r="F234" i="1"/>
  <c r="F477" i="1"/>
  <c r="F143" i="1"/>
  <c r="F400" i="1"/>
  <c r="F854" i="1"/>
  <c r="F342" i="1"/>
  <c r="F22" i="1"/>
  <c r="F180" i="1"/>
  <c r="F323" i="1"/>
  <c r="F345" i="1"/>
  <c r="F689" i="1"/>
  <c r="F341" i="1"/>
  <c r="F444" i="1"/>
  <c r="F326" i="1"/>
  <c r="F502" i="1"/>
  <c r="F222" i="1"/>
  <c r="F560" i="1"/>
  <c r="F950" i="1"/>
  <c r="F521" i="1"/>
  <c r="F286" i="1"/>
  <c r="F395" i="1"/>
  <c r="F508" i="1"/>
  <c r="F713" i="1"/>
  <c r="F896" i="1"/>
  <c r="F138" i="1"/>
  <c r="F240" i="1"/>
  <c r="F362" i="1"/>
  <c r="F656" i="1"/>
  <c r="F869" i="1"/>
  <c r="F3" i="1"/>
  <c r="F764" i="1"/>
  <c r="F181" i="1"/>
  <c r="F407" i="1"/>
  <c r="F652" i="1"/>
  <c r="F456" i="1"/>
  <c r="F170" i="1"/>
  <c r="F608" i="1"/>
  <c r="F895" i="1"/>
  <c r="F495" i="1"/>
  <c r="F642" i="1"/>
  <c r="F339" i="1"/>
  <c r="F250" i="1"/>
  <c r="F646" i="1"/>
  <c r="F589" i="1"/>
  <c r="F431" i="1"/>
  <c r="F226" i="1"/>
  <c r="F645" i="1"/>
  <c r="F185" i="1"/>
  <c r="F464" i="1"/>
  <c r="F593" i="1"/>
  <c r="F403" i="1"/>
  <c r="F752" i="1"/>
  <c r="F682" i="1"/>
  <c r="F925" i="1"/>
  <c r="F381" i="1"/>
  <c r="F883" i="1"/>
  <c r="F279" i="1"/>
  <c r="F684" i="1"/>
  <c r="F554" i="1"/>
  <c r="F871" i="1"/>
  <c r="F302" i="1"/>
  <c r="F156" i="1"/>
  <c r="F378" i="1"/>
  <c r="F295" i="1"/>
  <c r="F718" i="1"/>
  <c r="F937" i="1"/>
  <c r="F900" i="1"/>
  <c r="F136" i="1"/>
  <c r="F43" i="1"/>
  <c r="F611" i="1"/>
  <c r="F700" i="1"/>
  <c r="F56" i="1"/>
  <c r="F380" i="1"/>
  <c r="F653" i="1"/>
  <c r="F364" i="1"/>
  <c r="F319" i="1"/>
  <c r="F470" i="1"/>
  <c r="F430" i="1"/>
  <c r="F42" i="1"/>
  <c r="F291" i="1"/>
  <c r="F267" i="1"/>
  <c r="F591" i="1"/>
  <c r="F331" i="1"/>
  <c r="F317" i="1"/>
  <c r="F361" i="1"/>
  <c r="F13" i="1"/>
  <c r="F609" i="1"/>
  <c r="F850" i="1"/>
  <c r="F946" i="1"/>
  <c r="F154" i="1"/>
  <c r="F388" i="1"/>
  <c r="F582" i="1"/>
  <c r="F187" i="1"/>
  <c r="F133" i="1"/>
  <c r="F434" i="1"/>
  <c r="F198" i="1"/>
  <c r="F383" i="1"/>
  <c r="F486" i="1"/>
  <c r="F964" i="1"/>
  <c r="F580" i="1"/>
  <c r="F10" i="1"/>
  <c r="F299" i="1"/>
  <c r="F248" i="1"/>
  <c r="F712" i="1"/>
  <c r="F312" i="1"/>
  <c r="F551" i="1"/>
  <c r="F537" i="1"/>
  <c r="F90" i="1"/>
  <c r="F148" i="1"/>
  <c r="F313" i="1"/>
  <c r="F916" i="1"/>
  <c r="F81" i="1"/>
  <c r="F189" i="1"/>
  <c r="F204" i="1"/>
  <c r="F544" i="1"/>
  <c r="F750" i="1"/>
  <c r="F471" i="1"/>
  <c r="F790" i="1"/>
  <c r="F415" i="1"/>
  <c r="F404" i="1"/>
  <c r="F375" i="1"/>
  <c r="F509" i="1"/>
  <c r="F864" i="1"/>
  <c r="F788" i="1"/>
  <c r="F638" i="1"/>
  <c r="F409" i="1"/>
  <c r="F61" i="1"/>
  <c r="F577" i="1"/>
  <c r="F496" i="1"/>
  <c r="F630" i="1"/>
  <c r="F16" i="1"/>
  <c r="F686" i="1"/>
  <c r="F685" i="1"/>
  <c r="F626" i="1"/>
  <c r="F778" i="1"/>
  <c r="F904" i="1"/>
  <c r="F57" i="1"/>
  <c r="F939" i="1"/>
  <c r="F573" i="1"/>
  <c r="F117" i="1"/>
  <c r="F230" i="1"/>
  <c r="F499" i="1"/>
  <c r="F261" i="1"/>
  <c r="F186" i="1"/>
  <c r="F314" i="1"/>
  <c r="F416" i="1"/>
  <c r="F211" i="1"/>
  <c r="F911" i="1"/>
  <c r="F289" i="1"/>
  <c r="F457" i="1"/>
  <c r="F419" i="1"/>
  <c r="F706" i="1"/>
  <c r="F296" i="1"/>
  <c r="F20" i="1"/>
  <c r="F738" i="1"/>
  <c r="F665" i="1"/>
  <c r="F51" i="1"/>
  <c r="F292" i="1"/>
  <c r="F489" i="1"/>
  <c r="D982" i="1" l="1"/>
  <c r="D983" i="1" s="1"/>
  <c r="C43" i="3"/>
</calcChain>
</file>

<file path=xl/sharedStrings.xml><?xml version="1.0" encoding="utf-8"?>
<sst xmlns="http://schemas.openxmlformats.org/spreadsheetml/2006/main" count="4513" uniqueCount="1441">
  <si>
    <t>Name of Covered Entity</t>
  </si>
  <si>
    <t>State</t>
  </si>
  <si>
    <t>Business Associate Involved</t>
  </si>
  <si>
    <t>Individuals Affected</t>
  </si>
  <si>
    <t>Date of Breach</t>
  </si>
  <si>
    <t>Type of Breach</t>
  </si>
  <si>
    <t>Location of Breached Information</t>
  </si>
  <si>
    <t>Date Posted or Updated</t>
  </si>
  <si>
    <t>Brooke Army Medical Center</t>
  </si>
  <si>
    <t>TX</t>
  </si>
  <si>
    <t>Theft</t>
  </si>
  <si>
    <t>Paper</t>
  </si>
  <si>
    <t>Mid America Kidney Stone Association, LLC</t>
  </si>
  <si>
    <t>MO</t>
  </si>
  <si>
    <t>Network Server</t>
  </si>
  <si>
    <t>Alaska Department of Health and Social Services</t>
  </si>
  <si>
    <t>AK</t>
  </si>
  <si>
    <t>Other Portable Electronic Device, Other</t>
  </si>
  <si>
    <t>Health Services for Children with Special Needs, Inc.</t>
  </si>
  <si>
    <t>DC</t>
  </si>
  <si>
    <t>Loss</t>
  </si>
  <si>
    <t>Laptop</t>
  </si>
  <si>
    <t xml:space="preserve">A laptop was lost by an employee while in transit on public transportation.  The computer contained the protected health information of 3800 individuals.  The protected health information involved in the breach included names, Medicaid ID numbers, dates of birth, and primary physicians.  In response to this incident, the covered entity took steps to enforce the requirements of the Privacy &amp; Security Rules.  The covered entity has installed encryption software on all employee computers, strengthened access controls including passwords, reviewed and updated security policies and procedures, and updated it risk assessment.  In addition, all employees received additional security training.  _x000D_
</t>
  </si>
  <si>
    <t>L. Douglas Carlson, M.D.</t>
  </si>
  <si>
    <t>CA</t>
  </si>
  <si>
    <t>Desktop Computer</t>
  </si>
  <si>
    <t xml:space="preserve">A shared Computer that was used for backup was stolen on 9/27/09 from the reception desk area of the covered entity. The Computer contained certain electronic protected health information (ePHI) of 5,257 individuals who were patients of the CE.  The ePHI involved in the breach included names, dates of birth, and clinical information, but there were no social security numbers, financial information, addresses, phone numbers, or other ePHI in any of the reports on the disks or the hard drive on the stolen Computer. Following the breach, the covered entity notified all 5,257 affected individuals and the appropriate media; added technical safeguards of encryption for all ePHI stored on the USB flash drive or the CD used on the replacement computer; added physical safeguards by keeping new portable devices locked when not in use in a secure combination safe in doctorâ€™s private office or in a secure filing cabinet; and added administrative safeguards by requiring annual refresher retraining of CE staff for Privacy and Security Rules as well as requiring immediate retraining of cleaning staff in both Rules._x000D_
</t>
  </si>
  <si>
    <t>David I. Cohen, MD</t>
  </si>
  <si>
    <t xml:space="preserve">A shared Computer that was used for backup was stolen from the reception desk area, behind a locked desk area, probably while a cleaning crew had left the main door to the building open and the door to the suite was unlocked and perhaps ajar.  The Computer contained certain electronic protected health information (ePHI) of 857 patients.  The ePHI involved in the breach included names, dates of birth, and clinical information.  Following the breach, the covered entity notified all affected individuals and the media, added technical safeguards of encryption for all ePHI stored on the USB flash drive or the CD used on the replacement computer, added physical safeguards by keeping new portable devices locked when not in use in a secure combination safe in doctorâ€™s private office or in a secure filing cabinet, and added administrative safeguards by requiring annual refresher retraining staff for Privacy and Security Rules as well as requiring immediate retraining of cleaning staff in both Rules, which has already taken place._x000D_
</t>
  </si>
  <si>
    <t>Michele Del Vicario, MD</t>
  </si>
  <si>
    <t xml:space="preserve">A shared Computer that was used for backup was stolen on 9/27/09 from the reception desk area of the covered entity.  The Computer contained certain electronic protected health information (ePHI) of 6,145 individuals who were patients of the CE, The ePHI involved in the breach included names, dates of birth, and clinical information, but there were no social security numbers, financial information, addresses, phone numbers, or other ePHI in any of the reports on the disks or the hard drive on the stolen Computer. Following the breach, the CE: notified all  6,145 affected individuals and the appropriate media;  added technical safeguards of encryption for all ePHI stored on the USB flash drive or the CD used on the replacement computer; all passwords are strong; all computers are password protected; added physical safeguards by keeping new portable devices locked when not in use in a secure combination safe in doctorâ€™s private office or in a secure filing cabinet; and added administrative safeguards by requiring annual refresher retraining of CE staff for Privacy and Security Rules as well as requiring immediate retraining of cleaning staff in both Rules, which has already taken place. _x000D_
</t>
  </si>
  <si>
    <t>Joseph F. Lopez, MD</t>
  </si>
  <si>
    <t xml:space="preserve">A shared Computer that was used for backup was stolen on 9/27/09. The Computer contained certain electronic protected health information (ePHI) of 952 patients. Following the breach, the covered entity notified all 952 affected individuals and the appropriate media; added technical safeguards of encryption for all ePHI stored on the USB flash drive or the CD used on the replacement computer; added physical safeguards by keeping new portable devices locked when not in use in a secure combination safe in doctorâ€™s private office or in a secure filing cabinet; and added administrative safeguards by requiring annual refresher retraining of staff for Privacy and Security Rules. _x000D_
</t>
  </si>
  <si>
    <t>Mark D. Lurie, MD</t>
  </si>
  <si>
    <t xml:space="preserve">A shared Computer that was used for backup was stolen on 9/27/09 from the reception desk area of the covered entity.  The Computer contained certain electronic protected health information (ePHI) of 5,166 individuals who were patients of the CE, The ePHI involved in the breach included names, dates of birth, and clinical information, but there were no social security numbers, financial information, addresses, phone numbers, or other ePHI in any of the reports on the disks or the hard drive on the stolen Computer. Following the breach, the CE: notified all 5,166 affected indivâ€™s and the appropriate media;  added technical safeguards of encryption for all ePHI stored on the USB flash drive or the CD used on the replacement computer; all passwords are strong; all computers are password protected; added physical safeguards by keeping new portable devices locked when not in use in a secure combination safe in doctorâ€™s private office or in a secure filing cabinet; and added administrative safeguards by requiring annual refresher retraining of CE staff for Privacy and Security Rules as well as requiring immediate retraining of cleaning staff in both Rules, which has already taken place. _x000D_
</t>
  </si>
  <si>
    <t>City of Hope National Medical Center</t>
  </si>
  <si>
    <t xml:space="preserve">A laptop computer was stolen from a workforce memberâ€™s car. The laptop computer contained the protected health information of approximately 5,900 individuals. Following the breach, the covered entity encrypted all protected health information stored on lap tops.  Additionally, OCRâ€™s investigation resulted in the covered entity improving their physical safeguards and retraining employees._x000D_
</t>
  </si>
  <si>
    <t>The Children's Hospital of Philadelphia</t>
  </si>
  <si>
    <t>PA</t>
  </si>
  <si>
    <t>Cogent Healthcare of Wisconsin, S.C.</t>
  </si>
  <si>
    <t>TN</t>
  </si>
  <si>
    <t>Cogent Healthcare, Inc.</t>
  </si>
  <si>
    <t>A laptop was stolen from a locked office at the Aurora St. Lukes Medical Center.  The laptop contained protected health information pertaining to 6,400 individuals.  The information included patient names, dates of birth, social security numbers, medical record numbers, and in some cases diagnosis codes.  In response to the theft, the hospital implemented several corrective action measures, including accelerated efforts to encrypt all laptop hard drives, improved physical locks on the office where the theft occurred, staff training regarding the appropriate use and storage of devices containing ePHI, and encryption of portable flash drives and Blackberry devices.</t>
  </si>
  <si>
    <t>Universal American</t>
  </si>
  <si>
    <t>NY</t>
  </si>
  <si>
    <t>Democracy Data &amp; Communications, LLC (</t>
  </si>
  <si>
    <t>Other</t>
  </si>
  <si>
    <t xml:space="preserve">In its breach report and during the course of OCRâ€™s investigation, the covered entity advised that it took various corrective actions to prevent a reoccurrence of the breach.  Specifically, the covered entity conducted a risk assessment which revealed that the breach posed a significant risk of financial, reputational, or other harm to the 83,000 members.  The covered entity sent notification letters to 83,000 members apologizing for the breach and offered a year of free credit monitoring and a $25,000 insurance policy against identity theft ($10,000 for New York residents).  The covered entity also provided training to its call centers on November 29, 2009 to answer inquiries from callers concerned about the breach.  In addition, media outlets were contacted to alert of a breach in states in which more than 500 members were impacted by the breach.  The covered entity advised that media outlets were identified based on location of membership impacted, as well as ensuring it was a major media outlet and press releases were sent to 21 major media outlets on December 18, 2009.  The covered entity also created and implemented a new policy titled â€œPersonal Health Information and Personal Identifiable Information Data Security and Handling Policy Acknowledgement Formâ€ that centralized all data requests through a â€œTeam Trackâ€ which is an internal electronic submission request that ensures all PHI requested data receives the sign off of the Privacy Officer and Security Officer prior to release.  Further, the covered entity also provided a mandatory annual computer-based training to all staff in May 2010._x000D_
</t>
  </si>
  <si>
    <t>Kern Medical Center</t>
  </si>
  <si>
    <t>Keith W. Mann, DDS, PLLC</t>
  </si>
  <si>
    <t>NC</t>
  </si>
  <si>
    <t>Rick Lawson, Professional Computer Services</t>
  </si>
  <si>
    <t>Hacking/IT Incident</t>
  </si>
  <si>
    <t>Desktop Computer, Network Server, Electronic Medical Record</t>
  </si>
  <si>
    <t>Detroit Department of Health and Wellness Promotion</t>
  </si>
  <si>
    <t>MI</t>
  </si>
  <si>
    <t>Other Portable Electronic Device</t>
  </si>
  <si>
    <t>Laptop, Desktop Computer</t>
  </si>
  <si>
    <t xml:space="preserve">A desktop and four laptop computers were stolen from the covered entityâ€™s locked facility.  The protected health information involved in the breach included names, addresses, dates of birth, social security numbers, types of services received, and Medicare/Medicaid numbers.Following the breach, the covered entity installed new office door locks with assigned keys, installed security cameras with alarms, and physically secured computers to desks.  The covered entity now stores billing information in its patient management system, and it ensured that no electronic protected health information was stored locally. Additionally, OCRâ€™s investigation resulted in the covered entity providing training to workforce members regarding the incident_x000D_
</t>
  </si>
  <si>
    <t>University of California, San Francisco</t>
  </si>
  <si>
    <t>E-mail</t>
  </si>
  <si>
    <t>Daniel J. Sigman MD PC</t>
  </si>
  <si>
    <t>MA</t>
  </si>
  <si>
    <t>Other Portable Electronic Device, Other, Electronic Medical Record</t>
  </si>
  <si>
    <t xml:space="preserve">Computer backup tapes containing EPHI for the office practice management program including electronic medical records were stolen from the home of the practice manager on December 11, 2009.   The breach affected approximately 1,860 patients. The protected health information on the tapes contained patientsâ€™ names, addresses, telephone numbers, dates of birth, insurance information, social security numbers and medical record information.  Following the breach, Sigman took the following voluntary corrective actions: (1) upgraded software application for backup security; implemented a new external backup system in case the server goes down; (2) encryption software was implemented for data contained on both its backup tapes and network storage device; (3) revised its security policy for transporting backup media; backup tapes must now be stored in a lockbox within a locked office in its facility; the revised policy also prohibits the movement of backup tapes from the facility as well as restricts access to the tapes to designated workforce; (4) employees were retrained on the policies and procedures in place and received training on the new policies and procedures for safeguarding backup tapes; (5) notified affected individuals and the media. _x000D_
</t>
  </si>
  <si>
    <t>Massachusetts Eye and Ear Infirmary</t>
  </si>
  <si>
    <t>BlueCross BlueShield Association</t>
  </si>
  <si>
    <t>Service Benefits Plan Administrative Services Corp</t>
  </si>
  <si>
    <t>Merkle Direct Marketing</t>
  </si>
  <si>
    <t>Kaiser Permanente Medical Care Program</t>
  </si>
  <si>
    <t>Blue Island Radiology Consultants</t>
  </si>
  <si>
    <t>IL</t>
  </si>
  <si>
    <t>United Micro Data</t>
  </si>
  <si>
    <t>Goodwill Industries of Greater Grand Rapids, Inc.</t>
  </si>
  <si>
    <t xml:space="preserve">On December 15, 2009, a safe was stolen from Goodwillâ€™s off-site facility, which contained five unencrypted back-up tapes.  The breach affected approximately 10,000 individuals.  The protected health information involved in the breach included full names, addresses, dates of birth, reasons for referral, dates of service, miscellaneous demographics, and, in some cases, Social Security numbers.  The covered entity moved the off-site storage of back-up tapes to a new site controlled by Goodwill.  The tapes are now kept in a commercial grade safe with a combination lock.  The actions taken by Goodwill prior to OCRâ€™s formal investigation brought the covered entity into compliance.  _x000D_
</t>
  </si>
  <si>
    <t>Children's Medical Center of Dallas</t>
  </si>
  <si>
    <t>Concentra</t>
  </si>
  <si>
    <t>Ashley and Gray DDS</t>
  </si>
  <si>
    <t>Advocate Health Care</t>
  </si>
  <si>
    <t xml:space="preserve">On November 24, 2009, an Advocate nurseâ€™s laptop computer was stolen.  The missing laptop computer contained the protected health information of approximately 812 individuals.  The protected health information involved in the breach included name, address, dates of birth, social security numbers, insurance information, medication, and diagnoses. Following the breach, Advocate specifically addressed mobile device security and accepted use. Additionally, OCRâ€™s investigation resulted in Advocate workforce members that use mobile devices are now required to fill out and submit an acknowledgment form that establish proper administrative, technical, and physical security safeguards.  _x000D_
</t>
  </si>
  <si>
    <t>The Methodist Hospital</t>
  </si>
  <si>
    <t xml:space="preserve">An unencrypted laptop computer was stolen from the covered entityâ€™s unlocked testing office.  The laptop computer contained the protected health information of approximately 689 individuals.  The protected health information involved in the breach included names, dates of birth, Social Security numbers, and the age, gender, race, and medication information of affected individuals.  Following the breach, the covered entity restricted the storage of electronic protected health information to network drives.  Additionally, OCRâ€™s investigation resulted in the covered entity improving their physical safeguards and in retraining employees._x000D_
</t>
  </si>
  <si>
    <t>Carle Clinic Association</t>
  </si>
  <si>
    <t>Other, Paper</t>
  </si>
  <si>
    <t xml:space="preserve">Educators Mutual Insurance Association of Utah </t>
  </si>
  <si>
    <t>UT</t>
  </si>
  <si>
    <t>Health Behavior Innovations (HBI)</t>
  </si>
  <si>
    <t>University Medical Center of Southern Nevada</t>
  </si>
  <si>
    <t>NV</t>
  </si>
  <si>
    <t>N/A</t>
  </si>
  <si>
    <t xml:space="preserve">Between the dates of July 31, 2009 and November 19, 2009, a former UMC volunteer faxed patient face sheets to an attorney who used the sheets to contact prospective clients.  Although UMC only had proof of two disclosures, it chose to notify all 5,301 individuals that could have been affected by the breach.  The protected health information involved in the breach included names, addresses, dates of birth, social security numbers, and diagnoses.  Following the breach, UMC conducted an internal investigation, notified all 5,301 individuals, notified the media, and notified the Secretary.  Additionally, UMC reformulated face sheets so that they no longer include full social security numbers and provided all possible affected individuals with a year of free credit monitoring.  As a result of this breach, at least one person has been indicted on one count of conspiracy to illegally disclose personal health information in violation of the HIPAA_x000D_
</t>
  </si>
  <si>
    <t>Center for Neurosciences</t>
  </si>
  <si>
    <t>AZ</t>
  </si>
  <si>
    <t>Brown University</t>
  </si>
  <si>
    <t>RI</t>
  </si>
  <si>
    <t>Blue Cross Blue Shield of RI</t>
  </si>
  <si>
    <t xml:space="preserve">On January 5, 2010, BCBSRI was notified that a 16 page report pertaining to Brown Universityâ€™s health plan was impermissibly disclosed to two other BCBSRI agents.  The reports contained the PHI of approximately 528 individuals.  The PHI involved: first and last names, dates of service, cost of medical care provided, and member identification numbers.  Following the breach, BCBSRI recovered the reports, received written assurances that any electronic copies of the reports were deleted, notified affected individuals of the breach, implemented new procedure for all outgoing correspondence, and is in the process of auditing all affected membersâ€™ claim history to ensure no fraud._x000D_
</t>
  </si>
  <si>
    <t xml:space="preserve">MMM Heath Care Inc. </t>
  </si>
  <si>
    <t xml:space="preserve">MSO of Puerto Rico, Inc. </t>
  </si>
  <si>
    <t>PMC Medicare Choice</t>
  </si>
  <si>
    <t>MSO of Puerto Rico</t>
  </si>
  <si>
    <t xml:space="preserve">In its breach report and during the course of OCRâ€™s investigation, the covered entity advised that it took various corrective actions to prevent a reoccurrence of the breach.  Specifically, the covered entity conducted a risk assessment which revealed that the breach may pose a significant risk of financial, reputational, or other harm to the 1,907 patients.  The covered entity sent notification letters to the affected 1,907 patients apologizing for the breach.  In addition, the covered entity had a radio advertisement played on the Radio Isla Radio Station in Puerto Rico on February 14, 2010  The covered entity implemented a corrective action plan in which the Health Services Department established a quality control process in order to ensure that letters that are sent by mail have the correct mailing address.  In addition, the covered entity created and implemented a new policy and procedure which the Production Services Department will require a form to be completed when a print or mail job is requested.  The covered entity also issued a directive from the Vice President of Member Services to all Production Services Department staff regarding the need to verify emails with the requesters and to request confirmation from requesters prior to proceeding with the mailing of each print job.  Further, on February 19, 2010, the covered entity provided training to all staff on the newly revised policies and procedures_x000D_
</t>
  </si>
  <si>
    <t>Cardiology Consultants/Baptist Health Care Corporation</t>
  </si>
  <si>
    <t>FL</t>
  </si>
  <si>
    <t>State of TN, Bureau of TennCare</t>
  </si>
  <si>
    <t>Lucille Packard Children's Hospital</t>
  </si>
  <si>
    <t>University of New Mexico Health Sciences Center</t>
  </si>
  <si>
    <t>NM</t>
  </si>
  <si>
    <t>Advanced NeuroSpinal Care</t>
  </si>
  <si>
    <t>A computer containing the electronic protected health information (ePHI) of 3,500 individuals was stolen from the office of a covered entity (CE).  The ePHI included patient names, addresses, dates of birth, social security numbers, driver's licenses, claims information, diagnoses, and conditions. As a result of the loss, the CE upgraded the alarm system and replaced the server housing and storage security lock-up.  The CE also notified affected individuals, the media, appropriate government agencies, and law enforcement.  In addition, the CE established an office-based hotline to assist affected individuals.  As a result of OCRâ€™s investigation, the CE has implemented regularly scheduled security risk analyses and has installed window bars, roll down shutters, four video surveillance cameras, and other physical security measures to prevent theft.</t>
  </si>
  <si>
    <t>Aspen Dental Care P.C.</t>
  </si>
  <si>
    <t>CO</t>
  </si>
  <si>
    <t xml:space="preserve">Computer hard disks were stolen from a safe in the covered entityâ€™s locked dental office.  The computer hard disks contained the protected health information of approximately 2,500 individuals.  The protected health information involved in the breach included names, addresses, dates of birth, Social Security numbers, and dental information. Further investigation showed that the protected health information had been encrypted, rendering it unusable, unreadable, or undecipherable to unauthorized individuals pursuant to guidance issued by OCR, such that the theft of the computer hard disks did not constitute a breach of unsecured protected health information.  Despite the fact that no breach was found to have occurred, following the incident, the covered entity upgraded physical security for the dental office by installing an alarm system.  _x000D_
</t>
  </si>
  <si>
    <t>Shands at UF</t>
  </si>
  <si>
    <t xml:space="preserve">A laptop containing certain information collected on approximately 12,580 individuals referred to Shands at UF GI Clinical Services was stolen from the private residence of an employee.  The stolen information included patient names, social security numbers, and medical record numbers.  As a result of the incident, the employee was counseled by her supervisor, issued written corrective action with a 3-day suspension, and provided additional HIPAA training.  OCR reviewed Shands at UFâ€™s most recent Risk Analysis and Risk Management Plans and they revealed no high risk findings related to encryption, workstation use, or physical security.  OCRâ€™s investigation found that Shands at UF has implemented appropriate technical safeguards, such as secure VPN network connections and network storage for workforce usage, encrypted USB portable flash drives, and PGP whole disk encryption.  _x000D_
</t>
  </si>
  <si>
    <t>Wyoming Department of Health</t>
  </si>
  <si>
    <t>WY</t>
  </si>
  <si>
    <t>Thrivent Financial for Lutherans</t>
  </si>
  <si>
    <t>WI</t>
  </si>
  <si>
    <t xml:space="preserve">On January 29, 2010, there was a break-in at one of the Thriventâ€™s offices and five laptop computers were stolen; four of the five laptops were recovered.  The missing laptop computer contained the protected health information of approximately 9,400 individuals.    The protected health information involved in the breach included name, address, date of birth, social security number, prescription drugs, medical condition, age, weight, etc. Thrivent provided OCR with additional controls to remedy causes of security breach at various stages of implementation.  The actions taken by the CE prior to OCRâ€™s formal investigation brought the CE into compliance. _x000D_
</t>
  </si>
  <si>
    <t>North Carolina Baptist Hospital</t>
  </si>
  <si>
    <t>Montefiore Medical Center</t>
  </si>
  <si>
    <t>Ernest T. Bice, Jr. DDS, P.A.</t>
  </si>
  <si>
    <t xml:space="preserve">Three unencrypted external back-up drives were stolen from a safe in the covered entityâ€™s locked office.  The laptop computer contained the protected health information of approximately 21,000 individuals.  The protected health information involved in the breach included names, addresses phone numbers, dates of birth, social security numbers, insurance information, and treatment histories.  Following the breach, the covered entity moved back-up data offsite and encrypted all workstations.  Additionally, OCRâ€™s investigation resulted in the covered entity improving their physical safeguards and in retraining employees._x000D_
</t>
  </si>
  <si>
    <t>Lee Memorial Health System</t>
  </si>
  <si>
    <t xml:space="preserve">The covered entity sent postcards to approximately 3,800 patients, which listed the patientsâ€™ demographic information, and a statement that read, â€œYour Physician Has Moved,â€ with a name and description of the practice, Infectious Disease Specialist. The types of PHI involved were demographic and clinical information. Voluntary actions taken prior to OCRâ€™s investigation include the issuance of sanctions and review of policies and procedures._x000D_
</t>
  </si>
  <si>
    <t>Laboratory Corporation of America/Dynacare Northwest, Inc.</t>
  </si>
  <si>
    <t>WA</t>
  </si>
  <si>
    <t xml:space="preserve">A laptop computer was stolen from a workforce memberâ€™s car.  The laptop computer contained the protected health information of approximately 5080 individuals.  The protected health information involved in the breach included names, addresses, dates of birth, Social Security numbers, and lab results.  Following the breach, the covered entity encrypted all laptop computers.  _x000D_
</t>
  </si>
  <si>
    <t>Mount Sinai Medical Center</t>
  </si>
  <si>
    <t>Griffin Hospital</t>
  </si>
  <si>
    <t>CT</t>
  </si>
  <si>
    <t>Hypertension, Nephrology, Dialysis and Transplantation, PC</t>
  </si>
  <si>
    <t>AL</t>
  </si>
  <si>
    <t>Reliant Rehabilitation Hospital North Houston</t>
  </si>
  <si>
    <t>Computer Program and Systems, Inc. (CPSI)</t>
  </si>
  <si>
    <t>Laboratory Corporation of America / US LABS / Dianon Systems, Inc</t>
  </si>
  <si>
    <t xml:space="preserve">"An external hard drive containing ePHI of 2,773 individuals was stolen.  The ePHI included first and last name, medical record number, date of birth, laboratory test information data, and some social security numbers.  CE advises OCR that notice to the individuals went out April 13 and 14, 2010.  The media (St. Petersburg Times) was notified.  CE added emails will now be password protected and encrypted. As a result of the loss, CE has initiated an encryption project to encrypt external hard drives and related media.  _x000D_
"_x000D_
</t>
  </si>
  <si>
    <t>University of Pittsburgh Student Health Center</t>
  </si>
  <si>
    <t>Theft, Loss</t>
  </si>
  <si>
    <t>Providence Hospital</t>
  </si>
  <si>
    <t xml:space="preserve">VHS Genesis Lab Inc. </t>
  </si>
  <si>
    <t>John Muir Physician Network</t>
  </si>
  <si>
    <t>Beatrice Community Hospital and Health Center</t>
  </si>
  <si>
    <t>NE</t>
  </si>
  <si>
    <t>McKesson Information Solutions, LLC</t>
  </si>
  <si>
    <t>Pediatric Sports and Spine Associates</t>
  </si>
  <si>
    <t xml:space="preserve">An unencrypted laptop was stolen from an employeeâ€™s vehicle.  The laptop contained the protected health information of approximately 955 individuals.  The protected health information involved in the breach included names, addresses, dates of birth, social security numbers, diagnoses, medications and other treatment information.  Following the discovery of the breach, the covered entity revised policies, retrained staff and implemented additional physical and technical safeguards including encryption software.  The covered entity also removed the stolen laptopâ€™s access to the server, sanctioned the involved employee, notified the affected individuals and notified the local media.  _x000D_
</t>
  </si>
  <si>
    <t>Affinity Health Plan, Inc.</t>
  </si>
  <si>
    <t>Tomah Memorial Hospital</t>
  </si>
  <si>
    <t>Praxair Healthcare Services, Inc. (Home Care Supply in NY)</t>
  </si>
  <si>
    <t xml:space="preserve">A laptop computer was stolen from the covered entityâ€™s office by a former employee after it had been damaged. The laptop computer contained the PHI of approximately 54,165 individuals.  The computer contained a limited amount of PHI, including client names and one or more of the following: addresses, phone numbers, social security numbers, insurance provider names and policy numbers, medical diagnostic codes or medical equipment.  Following the breach, the covered entity notified all affected individuals, the media, and HHS of the breach. Additionally, the covered entity completed its laptop encryption project to cover all PHI stored on computers in the office.  Additionally, OCRâ€™s investigation resulted in the covered entity reinforcing the requirements of HIPAA to its employees._x000D_
</t>
  </si>
  <si>
    <t>Blue Cross &amp; Blue Shield of Rhode Island</t>
  </si>
  <si>
    <t>South Carolina Department of Health and Environmental Control</t>
  </si>
  <si>
    <t>SC</t>
  </si>
  <si>
    <t>Improper Disposal</t>
  </si>
  <si>
    <t>St. Joseph Heritage Healthcare</t>
  </si>
  <si>
    <t xml:space="preserve">22 computers were stolen from Clinical Management Service office.Five of the stolen computers contained the protected health information of approximately 22,012 individuals. The protected health information involved in the breach included name, date of birth, social security number, referral number, encounter number, facility, member ID, diagnosis, procedure, and/or diagnosis code. As a result of this incident, St. Joseph notified the potentially affected individuals, notified the local media, installed security cameras, re-trained employees, and installed encryption software on all laptops and Computers enterprise-wide. OCRâ€™s investigation resulted in the covered entity improving their physical and technological safeguards and retraining employees._x000D_
</t>
  </si>
  <si>
    <t>Medical Center At Bowling Green</t>
  </si>
  <si>
    <t>KY</t>
  </si>
  <si>
    <t>GENERAL AGENCIES WELFARE BENEFITS PROGRAM</t>
  </si>
  <si>
    <t>TOWERS WATSON</t>
  </si>
  <si>
    <t>UnitedHealth Group health plan single affiliated covered entity</t>
  </si>
  <si>
    <t>MN</t>
  </si>
  <si>
    <t>South Texas Veterans Health Care System</t>
  </si>
  <si>
    <t>Loss, Improper Disposal</t>
  </si>
  <si>
    <t>Rockbridge Area Community Services</t>
  </si>
  <si>
    <t>VA</t>
  </si>
  <si>
    <t>Emergency Healthcare Physicians, Ltd.</t>
  </si>
  <si>
    <t>Millennium Medical Management Resources, Inc.</t>
  </si>
  <si>
    <t>VA Eastern Colorado Health Care System</t>
  </si>
  <si>
    <t>Miami VA Healthcare System</t>
  </si>
  <si>
    <t>Heriberto Rodriguez-Ayala, M.D.</t>
  </si>
  <si>
    <t>Georgetown University Hospital</t>
  </si>
  <si>
    <t>Theft, Other</t>
  </si>
  <si>
    <t>E-mail, Other Portable Electronic Device</t>
  </si>
  <si>
    <t xml:space="preserve">An employee of the covered entity emailed protected health information (PHI) to an offsite research office (which is not itself a covered entity) in violation of the review preparatory to research protocol.  The research office stored the electronic information on an external hard drive that was later stolen.  The device contained the PHI of 2,416 individuals.  The PHI involved in the breach included names, dates of birth, and clinical information.  In response to this incident, the covered entity terminated transmission of the PHI to this research office and gave the responsible employee a verbal warning and counseling.  Additionally, the covered entity undertook a review of all research affiliations involving PHI of hospital patients to confirm that appropriate documentation and procedures are in place._x000D_
</t>
  </si>
  <si>
    <t>Silicon Valley Eyecare Optometry and Contact Lenses</t>
  </si>
  <si>
    <t>Loma Linda University Health Care</t>
  </si>
  <si>
    <t>Veterans Health Administration</t>
  </si>
  <si>
    <t>Heritage Health Solutions</t>
  </si>
  <si>
    <t>State of New Mexico Human Services Department, Medical Assistance Division</t>
  </si>
  <si>
    <t>DentaQuest</t>
  </si>
  <si>
    <t>Oconee Physician Practices</t>
  </si>
  <si>
    <t>University of Rochester Medical Center and Affiliates</t>
  </si>
  <si>
    <t>Omaha Construction Industry Health and Welfare Plan</t>
  </si>
  <si>
    <t>DeBoer &amp; Associates</t>
  </si>
  <si>
    <t>City of Charlotte, NC (Health Plan)</t>
  </si>
  <si>
    <t>(see explanation below)</t>
  </si>
  <si>
    <t>VA North Texas Health Care System</t>
  </si>
  <si>
    <t>Rainbow Hospice and Palliative Care</t>
  </si>
  <si>
    <t xml:space="preserve">An employeeâ€™s laptop was stolen out of her bag while she was making an admission visit in a patientâ€™s home.  The evidence showed that although the covered entity had a policy of encrypting and password-protecting its computers, this particular computer did not require a password most of the time.  The invoices contained the protected health information (PHI) of approximately 1,000 individuals.  The PHI stored on the laptop included names, addresses, dates of birth, phone numbers, Social Security numbers, Medicare numbers, electronic health records and commercial insurance information.  Following the breach, the covered entity notified its clients of the incident, placed notice on its website and in The Daily Herald, sanctioned the employee for changing the security settings on the laptop in question, and established stringent computer security guidelines, and retrained its staff in the new requirements, with the intention of preventing a similar event from occurring again._x000D_
</t>
  </si>
  <si>
    <t xml:space="preserve">Cincinnati Children_x0019_s Hospital Medical Center </t>
  </si>
  <si>
    <t>OH</t>
  </si>
  <si>
    <t>Occupational Health Partners</t>
  </si>
  <si>
    <t>KS</t>
  </si>
  <si>
    <t>AvMed, Inc.</t>
  </si>
  <si>
    <t xml:space="preserve">Paper correspondence to certain members in UnitedHealthâ€™s prescription drug plans were in advertently sent to the incorrect temporary address due to a database administration error.  Approximately 16,291 individuals were affected by the breach. UnitedHealth memberâ€™s name, plan number and in some instances, date of birth and/or limited medical information. United Health reported that it stopped using PDIâ€™s proprietary database for address updates and made outbound verifications calls to members to get accurate temporary addresses.   United Health reported that it revised its address update process.   _x000D_
</t>
  </si>
  <si>
    <t>Lincoln Medical and Mental Health Center</t>
  </si>
  <si>
    <t>Siemens Medical Solutions, USA, Inc</t>
  </si>
  <si>
    <t xml:space="preserve">Nihal Saran, MD </t>
  </si>
  <si>
    <t xml:space="preserve">A password protected laptop computer containing protected health information (PHI) was stolen from Dr. Saran's personal residence.  The laptop contained the PHI of approximately 2,300 individuals.  The PHI stored on the laptop included patients' names, addresses, dates of birth, Social Security numbers, insurance information, and diagnoses.  Following the breach, Dr. Saran notified the Northville Township Police Department of the theft, contacted the individuals reasonably believed to have been affected by the breach, sent a notice of the breach to the Detroit Free Press and the Monroe News, and installed encryption software for its billing software._x000D_
</t>
  </si>
  <si>
    <t>University of Louisville Research Foundation, Inc., DBA The Kidney Disease Program</t>
  </si>
  <si>
    <t>St. Jude Children's Research Hospital</t>
  </si>
  <si>
    <t>TennCare</t>
  </si>
  <si>
    <t>The Children's Medical Center of Dayton</t>
  </si>
  <si>
    <t>Comprehensive Care Management Corporation</t>
  </si>
  <si>
    <t>Laptop, Desktop Computer, Network Server, E-mail</t>
  </si>
  <si>
    <t>alma aguado md pa</t>
  </si>
  <si>
    <t>OCR investigated the covered entity (CE) following a report that its main server and desktop computers containing the electronic protected health information (ePHI) of 600 individuals were taken from the CEâ€™s office.  The ePHI involved in the breach included patient names, addresses, dates of birth, and social security numbers.  As a result of OCRâ€™s investigation, the CE changed its privacy and security policies, retrained its employees and provided additional physical security to better safeguard patient ePHI.</t>
  </si>
  <si>
    <t>University Hospital</t>
  </si>
  <si>
    <t>GA</t>
  </si>
  <si>
    <t>Augusta Data Storage, Inc</t>
  </si>
  <si>
    <t>University Health System</t>
  </si>
  <si>
    <t>Sinai Hospital of Baltimore, Inc.</t>
  </si>
  <si>
    <t>MD</t>
  </si>
  <si>
    <t>Aramark Healthcare Support Services, LLC</t>
  </si>
  <si>
    <t xml:space="preserve">A business associate employee sent an email to multiple patients without concealing patient email addresses.  The message concerned a dietary program in which the names and email addresses were visible to all recipients.  The breach affected 937 individuals.  In response to this incident, the covered entity took steps to enforce the requirements of its business associate agreement with Aramark.  The business associate counseled the employee responsible for the breach and retrained all employees who may communicate with patients via email on the requirements of the Privacy and Security Rules as well as related policies and procedures._x000D_
</t>
  </si>
  <si>
    <t>Mary M. Desch,MD/PathHealer, LTD</t>
  </si>
  <si>
    <t>Children's Hospital &amp; Research Center at Oakland</t>
  </si>
  <si>
    <t>Centerstone</t>
  </si>
  <si>
    <t>Desktop Computer, Paper</t>
  </si>
  <si>
    <t>California Department of Healthcare Services</t>
  </si>
  <si>
    <t>Care 1st Health Plan</t>
  </si>
  <si>
    <t>Loss, Other</t>
  </si>
  <si>
    <t>Long Island Consultation Center</t>
  </si>
  <si>
    <t>Unknown</t>
  </si>
  <si>
    <t>NYU Hospitals Center</t>
  </si>
  <si>
    <t>University of Florida</t>
  </si>
  <si>
    <t>SunBridge Healthcare Corporation</t>
  </si>
  <si>
    <t>Department of Health Care Policy &amp; Financing</t>
  </si>
  <si>
    <t>Governor's Office of Information Technology</t>
  </si>
  <si>
    <t>Prince William County Community Services (CS)</t>
  </si>
  <si>
    <t>E. Brooks Wilkins Family Medicine, PA</t>
  </si>
  <si>
    <t>Desktop Computer, Other</t>
  </si>
  <si>
    <t xml:space="preserve">The breach report indicated that former employees took protected health information (PHI) pertaining to 13,000 patients and disclosed it to a competing medical practice.  The PHI included the names and contact information for the patients.  Following the breach, the entity terminated the employees who impermissibly used and disclosed the PHI. OCR also confirmed that the entity complied with the provisions of the Breach Notification Rule and notified the affected individuals.  Additionally, the entity retrained its staff regarding the policies and procedures for safeguarding of PHI._x000D_
</t>
  </si>
  <si>
    <t>John Deere Health Benefit Plan for Wage Employees</t>
  </si>
  <si>
    <t xml:space="preserve">UnitedHealthcare Insurance Company </t>
  </si>
  <si>
    <t>South Shore Hospital</t>
  </si>
  <si>
    <t xml:space="preserve">Iron Mountain Data Products, Inc. (now known as </t>
  </si>
  <si>
    <t>DC Chartered Health Plan, Inc</t>
  </si>
  <si>
    <t>Medina County OB/GYN</t>
  </si>
  <si>
    <t>Medina OB/GYN Associates, Inc</t>
  </si>
  <si>
    <t>The University of Texas at Arlington</t>
  </si>
  <si>
    <t xml:space="preserve">A file server at the Office of Health Services was compromised and impermissibly accessed.  The compromise potentially exposed the prescription records of 27,000 individuals to an unauthorized source.  The protected health information involved in the breach included names, addresses diagnostic codes, name of medication prescribed, medication costs and some social security numbers.  Following the discovery of the breach, UTA removed the server from the network, notified the affected individuals and notified local media.  Following the breach, the covered entity also replaced the operating system and implemented additional technical safeguards.  _x000D_
</t>
  </si>
  <si>
    <t>Aetna</t>
  </si>
  <si>
    <t>Charles Mitchell MD</t>
  </si>
  <si>
    <t>Humana Inc [case 4486]</t>
  </si>
  <si>
    <t>Matrix Imaging</t>
  </si>
  <si>
    <t>WellPoint, Inc.</t>
  </si>
  <si>
    <t>IN</t>
  </si>
  <si>
    <t>Carolina Center for Development and Rehabilitation</t>
  </si>
  <si>
    <t>Trinity Health Corporation Welfare Benefit Plan</t>
  </si>
  <si>
    <t>Mercer</t>
  </si>
  <si>
    <t>Texas Children's Hospital</t>
  </si>
  <si>
    <t>Wright State Physicians</t>
  </si>
  <si>
    <t xml:space="preserve">On June 11, 2010, a laptop computer containing PHI was mistakenly discarded in the trash. The laptop computer contained the protected health information of approximately 1,309 individuals. The protected health information involved in the breach included patient full names or first initial and last name, dates of service, and in some cases, a brief description of medical condition or care. Following the breach, the covered entity submitted evidence of its progress in implementing encryption on its laptop computers in its various departments.         _x000D_
</t>
  </si>
  <si>
    <t xml:space="preserve">Penn Treaty Network America Insurance Company </t>
  </si>
  <si>
    <t xml:space="preserve">Social security numbers were inadvertently printed on the address labels in a newsletter mailing.  The mailing had 560 recipients.  The covered entity acted to mitigate the disclosure by verifying that the all mail was correctly delivered.  It also counseled the responsible employee and updated its policies and procedures._x000D_
</t>
  </si>
  <si>
    <t>Aultman Hospital</t>
  </si>
  <si>
    <t>Fort Worth Allergy and Asthma Associates</t>
  </si>
  <si>
    <t>Beauty Dental, Inc.</t>
  </si>
  <si>
    <t xml:space="preserve">Following the breach, the covered entity notified its clients by letter of the incident, submitted a press release that outlined the circumstances of the breach to the Chicago Tribune and the Chicago Sun Times, required the individual who allegedly stole the documents to return all physical patient PHI in her possession and sign a statement swearing that she no longer possessed any patient documents, would not use or disclose the PHI in any manner and would erase an excel spreadsheet she had in her possession, installed a new security system for the office that requires the input of a code specific to each employee, and implemented new technical safeguards that limited employee access to ePHI according to the employeeâ€™s position and rank._x000D_
</t>
  </si>
  <si>
    <t>Walsh Pharmacy</t>
  </si>
  <si>
    <t>McKesson Pharmacy Systems LLC</t>
  </si>
  <si>
    <t>Jewish Hospital</t>
  </si>
  <si>
    <t>St. John's Mercy Medical Group</t>
  </si>
  <si>
    <t xml:space="preserve">Covered entity improperly disposed of patients' Protected Health Information (PHI), by placing the PHI in a dumpster outside of a doctor's office. The PHI involved in the breach included demographic, financial, clinical, and other medical information. Following the breach, the covered entity notified all affected individuals of the breach, posted a notice about the incident on its website; attempted to retrieve and track all of the medical records that were inappropriately disposed of; offered all affected individuals identity theft protection; obtained a formal apology from and assumed direct office operations management of the physician involved; re-educated its workforce to reinforce policies relating to appropriate medical record protection and disposal requirements._x000D_
</t>
  </si>
  <si>
    <t>Thomas Jefferson University Hospitals, Inc.</t>
  </si>
  <si>
    <t>UNCG Speech and Hearing Center</t>
  </si>
  <si>
    <t>Idaho Power Group Health Plan</t>
  </si>
  <si>
    <t>ID</t>
  </si>
  <si>
    <t>Mercer Health &amp; Benefits</t>
  </si>
  <si>
    <t xml:space="preserve">Idaho Power Group Health Plan's business associate, Mercer Health and Benefits, lost a backup tape as it was being sent via FEDEX from Boise to Seattle. The backup tape contained information of about 375,000 individuals that Mercer serviced. The total affected at Idaho Power was about 5,500 current and former employees and their dependents. The protected health information involved included names, addresses, dates of birth, and social security numbers. Although Mercer concluded that the lost tape was configured so that even a sophisticated user would be unlikely to be able to access the data within, both Mercer and Idaho Power notified all possible affected individuals and offered free credit protection services. To prevent a similar breach from occurring in the future, Mercer now stores backup tapes through a third party vendor who offers secure transport services. Mercer's Boise office now encrypts backup tapes. Following the incident, Idaho Power renegotiated its contract with Mercer and continues to evaluate its business relationship with Mercer._x000D_
</t>
  </si>
  <si>
    <t>Loma Linda University School of Dentistry</t>
  </si>
  <si>
    <t>Ward A. Morris, DDS</t>
  </si>
  <si>
    <t>Chattanooga Family Practice Associates, P.C.</t>
  </si>
  <si>
    <t>Yale University</t>
  </si>
  <si>
    <t>University of Kentucky</t>
  </si>
  <si>
    <t>Cook County Health &amp; Hospitals System</t>
  </si>
  <si>
    <t xml:space="preserve">An employeeâ€™s laptop was stolen out of a locked office; evidence shows that the laptop was password protected but not encrypted.  The laptop contained the protected health information (PHI) of approximately 7,000 individuals.  The PHI stored on the laptop included names, dates of birth, Social Security numbers, internal encounter numbers, and other administrative codes.  Following the breach, the covered entity notified those individuals reasonably believed to have been affected by the breach, placed notice on its website and with a local news center; established stringent computer security guidelines, and retrained its staff in the new requirements with the intention of preventing a similar event from occurring again._x000D_
</t>
  </si>
  <si>
    <t>Eastmoreland Surgical Clinic, William Graham, DO</t>
  </si>
  <si>
    <t>OR</t>
  </si>
  <si>
    <t>Laptop, Desktop Computer, Other Portable Electronic Device, Other</t>
  </si>
  <si>
    <t xml:space="preserve">Three desktop computers, one laptop computer, and a backup drive, containing the electronic protected health information (EPHI) of 4,328 individuals, were stolen on July 5, 2010.  The EPHI involved in the breach included names, addresses, phone numbers, dates of birth, Social Security numbers, reason for visits, and insurance information.  Following the breach, the covered entity implemented backup and whole disk encryption on electronic information systems that maintain EPHI and improved their physical safeguards.  Additionally, OCRâ€™s investigation resulted in the covered entity improving their administrative safeguards, such as password complexity requirements and data backup protocols._x000D_
</t>
  </si>
  <si>
    <t>Holyoke Medical Center</t>
  </si>
  <si>
    <t>Pioneer Valley Pathology</t>
  </si>
  <si>
    <t>Newark Beth Israel Medical Center</t>
  </si>
  <si>
    <t>NJ</t>
  </si>
  <si>
    <t>KPMG LLP</t>
  </si>
  <si>
    <t>Saint Barnabas Medical Center</t>
  </si>
  <si>
    <t xml:space="preserve">NYU School of Medicine--Aging and Dementia Clinical Research Center </t>
  </si>
  <si>
    <t>State of Delaware Health Plan</t>
  </si>
  <si>
    <t>DE</t>
  </si>
  <si>
    <t>Aon Consulting</t>
  </si>
  <si>
    <t xml:space="preserve">The business associate prepared a document as part of a request for proposal for the covered entityâ€™s vision benefit program which mistakenly included protected health information of 22,642 individuals.  The document was posted online for five days.  The protected health information involved in the breach included social security numbers, dates of birth, gender, zip codes, and vision plan enrollment information.  In response to this incident, the covered entity implemented additional safeguards to prevent this type of impermissible disclosure of protected health information.  In particular, the covered entity will now require several layers of review before allowing public disclosure of documents prepared by the business associate.  The covered entity also took steps to enforce the requirements of its business associate agreement with Aon Consulting.  Aon will provide affected individuals with free credit monitoring, fraud resolution resources, and identity theft insurance.  Additionally, the business associate has provided assurances to the covered entity that it has taken steps to prevent this type of impermissible disclosure in the future._x000D_
</t>
  </si>
  <si>
    <t>Curtis R. Bryan, M.D.</t>
  </si>
  <si>
    <t>Mayo Clinic</t>
  </si>
  <si>
    <t>Electronic Medical Record</t>
  </si>
  <si>
    <t>LabCorp Patient Service Center</t>
  </si>
  <si>
    <t xml:space="preserve">The Kent Center </t>
  </si>
  <si>
    <t>Pediatric and Adult Allergy, PC</t>
  </si>
  <si>
    <t>IA</t>
  </si>
  <si>
    <t>Ault Chiropractic Center</t>
  </si>
  <si>
    <t>County of Los Angeles</t>
  </si>
  <si>
    <t>Matthew H. Conrad, M.D., P.A.</t>
  </si>
  <si>
    <t>Laptop, Paper</t>
  </si>
  <si>
    <t>CareCore National</t>
  </si>
  <si>
    <t>Counseling and Psychotherapy of Throggs Neck</t>
  </si>
  <si>
    <t>United States Air Force</t>
  </si>
  <si>
    <t>State of Alaska, Department of Health and Social Services</t>
  </si>
  <si>
    <t>Alaskan AIDS Assistance Association</t>
  </si>
  <si>
    <t>St. Vincent Hospital and Health Care Center, Inc.</t>
  </si>
  <si>
    <t>Milford Regional Medical Center</t>
  </si>
  <si>
    <t>Alliance HealthCare Services, Inc.</t>
  </si>
  <si>
    <t>Oroville Hospital</t>
  </si>
  <si>
    <t>Eden Medical Center</t>
  </si>
  <si>
    <t>NewYork-Presbyterian Hospital and Columbia University Medical Center</t>
  </si>
  <si>
    <t>St. James Hospital and Health Centers</t>
  </si>
  <si>
    <t>University of Oklahoma - Tulsa, Neurology Clinic</t>
  </si>
  <si>
    <t>OK</t>
  </si>
  <si>
    <t>LORENZO BROWN, MD INC.</t>
  </si>
  <si>
    <t>Milton Pathology Associates, P.C.</t>
  </si>
  <si>
    <t>Joseph A. Gagnon d/b/a Goldthwait Associates</t>
  </si>
  <si>
    <t>WESTMED Medical Group</t>
  </si>
  <si>
    <t>Debra C. Duffy, DDS</t>
  </si>
  <si>
    <t>Laptop, Network Server</t>
  </si>
  <si>
    <t xml:space="preserve">An unencrypted laptop and network server were stolen during a burglary of the office.The breach affected approximately 4700 individuals.The protected health information involved in the breach included treatment information for pediatric dental patients and social security numbers, insurance identification numbers and driverâ€™s license numbers. Following the discovery of the breach, the CE relocated the practice servers, secured the laptops and installed steel doors at the front entrance of the facility. Additionally, the CE notified the affected individuals and local media and retrained staff.  _x000D_
</t>
  </si>
  <si>
    <t>Cumberland Gastroenterology, P.S.C.</t>
  </si>
  <si>
    <t>Johns Hopkins University Applied Physics Laboratory (JHU/APL) Medical and Dental Insurance Plan</t>
  </si>
  <si>
    <t xml:space="preserve">Protected health information was attached to an email addressed to 85 employees by a benefits staff member. Within 5 days, all recipients were notified, and the email was deleted.  Approximately 692 individuals were affected by this breach.  The email included names, dates of birth, social security numbers, and marital and disability status.  To prevent a similar breach from happening in the future, the covered entity instituted a policy to encrypt emails containing protected health information before it is sent out from the benefits department.  Following OCRâ€™s investigation, the covered entity updated its policies and procedures establishing a new business process to require that all emails sent by the benefits office to 5 or more staff members that includes an attachment be reviewed by another team member to ensure the proper document is attached and took personnel action with the responsible employee. Further, the benefits office will use an encryption specialist to train all benefits office staff in the proper methods of encryption, explore future capability of automated flagging of any electronic communications sent by benefits office staff containing potentially sensitive data such as 9-digit numbers, and obtain additional HIPAA training._x000D_
</t>
  </si>
  <si>
    <t>LoneStar Audiology Group</t>
  </si>
  <si>
    <t xml:space="preserve">A laptop was stolen from a workforce memberâ€™s home. Approximately 585 individuals were affected.  The PHI included addresses, dates of birth, diagnosis and conditions, medications and other treatment information. Following the breach, the covered entity encrypted all its laptops. After the initiation of OCRâ€™s investigation, the encryption of the laptops was completed._x000D_
</t>
  </si>
  <si>
    <t>Utah Department of Health</t>
  </si>
  <si>
    <t>Utah Department of Workforce Services</t>
  </si>
  <si>
    <t>SW Seattle Orthopaedic and Sports Medicine</t>
  </si>
  <si>
    <t xml:space="preserve">A database web server, containing the electronic protected health information (EPHI) of 9,493 individuals, was breached by an unknown, external person(s) for use as a game server.  Although there was no indication of access to EPHI, the EPHI on the database web server included names, dates of birth, types of x-rays, and dates of x-rays.  Following the breach, the covered entity relocated two servers to its more secure primary data center and removed the Internet access line that resulted in the breach.  Additionally, OCRâ€™s investigation resulted in the covered entity improving their administrative safeguards, such as incident response and reporting.  _x000D_
</t>
  </si>
  <si>
    <t>University of Arkansas for Medical Sciences</t>
  </si>
  <si>
    <t>AR</t>
  </si>
  <si>
    <t>BlueCross BlueShield of Tennessee, Inc.</t>
  </si>
  <si>
    <t>Northridge Hospital Medical Center</t>
  </si>
  <si>
    <t>Not applicable</t>
  </si>
  <si>
    <t>Puerto Rico Department of Health</t>
  </si>
  <si>
    <t>PR</t>
  </si>
  <si>
    <t xml:space="preserve">Triple-S Management, Corp.; Triple-S Salud, Inc.; </t>
  </si>
  <si>
    <t>Unauthorized Access/Disclosure, Hacking/IT Incident</t>
  </si>
  <si>
    <t>Aetna, Inc.</t>
  </si>
  <si>
    <t>Unauthorized Access/Disclosure</t>
  </si>
  <si>
    <t xml:space="preserve">Aetna notified all possibly affected individuals of the breach, filed a breach report with OCR, commenced an investigation to identify and correct the root cause of the issue; the coding changes that were causing the breach were removed from IPS via Aetnaâ€™s emergency Change Management procedures to prevent any further exposure while the problem was analyzed; once the specific code that conflicted with its proxy server settings was identified as the root cause of the breach, it was removed. Also, in an effort to mitigate any harm as a result of the breach, Aetna offered all affected individuals one year of free credit monitoring, and the notification letters included a toll-free number which was established specifically to answer questions related to this incident. _x000D_
</t>
  </si>
  <si>
    <t>Sta-home Health &amp; Hospice</t>
  </si>
  <si>
    <t>MS</t>
  </si>
  <si>
    <t>Medical Card System/MCS-HMO/MCS Advantage/MCS Life</t>
  </si>
  <si>
    <t>VNA of Southeastern Ct.</t>
  </si>
  <si>
    <t>Prime Home Care, LLC</t>
  </si>
  <si>
    <t>Manor Care Indy (South), LLC.</t>
  </si>
  <si>
    <t>Robert Wheatley, DDS, PC</t>
  </si>
  <si>
    <t>Henry Ford Hospital</t>
  </si>
  <si>
    <t>Holy Cross Hospital</t>
  </si>
  <si>
    <t>Professional Transcription Company, Inc.</t>
  </si>
  <si>
    <t>Memorial Hospital of Gardena</t>
  </si>
  <si>
    <t>Oklahoma City VA Medical Center</t>
  </si>
  <si>
    <t>Theft, Loss, Improper Disposal</t>
  </si>
  <si>
    <t>Albert Einstein Healthcare Network</t>
  </si>
  <si>
    <t>Kings County Hospital Center</t>
  </si>
  <si>
    <t>University of Tennessee Medical Center</t>
  </si>
  <si>
    <t>Ochsner Health System</t>
  </si>
  <si>
    <t>LA</t>
  </si>
  <si>
    <t>H.E.L.P. Financial Corporation</t>
  </si>
  <si>
    <t xml:space="preserve">A programming error in a business associateâ€™s IT system caused the PHI of patients to be printed on letters sent to other patients. The printing error affected approximately 9475 individuals.The protected health information involved in the breach included patient names, medical record numbers and account balances. Following the discovery of the breach, the BA corrected the programming error and implemented additional quality checks. Additionally, the BA notified the affected individuals and the CE notified the local media.  _x000D_
</t>
  </si>
  <si>
    <t>zarzamora family dental care</t>
  </si>
  <si>
    <t>Hospital Auxilio Mutuo</t>
  </si>
  <si>
    <t>Theft, Unauthorized Access/Disclosure, Hacking/IT Incident</t>
  </si>
  <si>
    <t>Pinnacle Health System</t>
  </si>
  <si>
    <t>Gair Medical Transcription Services, Inc.</t>
  </si>
  <si>
    <t xml:space="preserve">Pinnacle Health Systems was notified that a business associate, a medical transcription service, had a server compromised in which reports of Pinnacle patients could be viewed online.  The server compromise involved the protected health information of 1085 individuals.  The protected health information involved in the breach included names, Medicaid ID numbers, dates of birth, and primary physicians.  In response to this incident, the covered entity took steps to enforce the requirements of the Privacy &amp; Security Rules.  The covered entity immediately discontinued its relationship with the business associate and engaged another medical transcription service.  The covered entity also contracted with forensic consultants to ensure that the cause of the compromise was found that that all traces of breached medical reports were removed from online and inaccessible in the future.  _x000D_
</t>
  </si>
  <si>
    <t>Gary C. Spinks, DMD, PC</t>
  </si>
  <si>
    <t>Desktop Computer, Network Server</t>
  </si>
  <si>
    <t>Dean Health Systems, Inc.; St. Mary's Hospital; St. Marys Dean Ventures, Incorporated</t>
  </si>
  <si>
    <t>Riverside Mercy Hospital and Ohio/Mercy Diagnostics</t>
  </si>
  <si>
    <t>California Therapy Solutions</t>
  </si>
  <si>
    <t>Osceola Medical Center</t>
  </si>
  <si>
    <t>Hils Transcription</t>
  </si>
  <si>
    <t>Indiana Family and Social Services Administration</t>
  </si>
  <si>
    <t>The Southwestern Indiana Regional Council on Aging</t>
  </si>
  <si>
    <t>Mankato Clinic</t>
  </si>
  <si>
    <t>Geisinger Wyoming Valley Medical Center</t>
  </si>
  <si>
    <t>Our Lady of Peace Hospital</t>
  </si>
  <si>
    <t xml:space="preserve">International Union of Operating Engineers Health and Welfare Fund </t>
  </si>
  <si>
    <t>Zenith Administrators, Inc.</t>
  </si>
  <si>
    <t>Southern Perioperative Services, P.C.</t>
  </si>
  <si>
    <t>Keystone/AmeriHealth Mercy Health Plans</t>
  </si>
  <si>
    <t>Ankle + Foot Center of Tampa Bay, Inc.</t>
  </si>
  <si>
    <t>OhioHealth Corporation dba Grant Medical Center</t>
  </si>
  <si>
    <t>Seacoast Radiology, PA</t>
  </si>
  <si>
    <t>NH</t>
  </si>
  <si>
    <t>Friendship Center Dental Office</t>
  </si>
  <si>
    <t>Centra</t>
  </si>
  <si>
    <t>St.Vincent Hospital - Indianapolis</t>
  </si>
  <si>
    <t>Network Server, E-mail</t>
  </si>
  <si>
    <t>Texas Health Harris Methodist Hospital Azle</t>
  </si>
  <si>
    <t>Franciscan Medical Group</t>
  </si>
  <si>
    <t>State of South Carolina Budget and Control Board Employee Insurance Program (EIP)</t>
  </si>
  <si>
    <t>Lake Woods Nursing &amp; Rehabilitation Center</t>
  </si>
  <si>
    <t>Benefit Resources, Inc.</t>
  </si>
  <si>
    <t>Travis Software Corp.</t>
  </si>
  <si>
    <t>Baptist Memorial Hospital - Huntingdon</t>
  </si>
  <si>
    <t>J. A. Still Corporation</t>
  </si>
  <si>
    <t>Two diskettes containing the electronic protected health information (ePHI) of approximately 4,754 individuals were lost by the Covered Entityâ€™s (CE) Business Associate (BA) after the package containing the diskettes was damaged by the mail carrier.  Although one of the diskettes was eventually found, the other diskette was never recovered.  The ePHI on the diskettes included names, addresses, dates of birth, social security numbers, and clinical information.  Upon discovery of the breach, the CE obtained a copy of the information contained on the diskettes and notified all affected individuals, OCR and the media.  Following OCRâ€™s investigation, the CE terminated its contract with the BA involved in the incident and provided evidence of the assurances in its BA agreement pertaining to the return or destruction of ePHI.  Lastly, the CE entered an accounting of disclosures for each affected individual into its electronic database.</t>
  </si>
  <si>
    <t>Grays Harbor Pediatrics, PLLC</t>
  </si>
  <si>
    <t>Hanger Prosthetics &amp; Orthotics, Inc.</t>
  </si>
  <si>
    <t xml:space="preserve">An unencrypted laptop was stolen from an employee offsite.  The laptop contained the PHI of 4,486 patients. The protected health information involved in the breach contained names, addresses and procedure codes. Following the breach, the CE filed a police report, notified affected patients and notified the media. Following the discovery of the breach, the covered entity encrypted all existing laptops and implemented a policy requiring all future purchased laptops to be encrypted prior to being issued for use.  _x000D_
</t>
  </si>
  <si>
    <t>Baylor Heart and Vascular Center</t>
  </si>
  <si>
    <t>A portable ultrasound machine containing electronic protected health information (ePHI) of approximately 8,241 individuals was stolen from the covered entityâ€™s (CE) facility.  The ePHI involved in the breach included patient names, dates of birth, and limited health information.  Upon discovery of the breach, the CE conducted a privacy and security assessment of its portable machines to identify vulnerabilities.  Following OCRâ€™s investigation, the CE updated its privacy and security policies, retrained its employees, and increased physical security to ensure reasonable safeguards.</t>
  </si>
  <si>
    <t>CHC MEMPHIS CMHC, LLC</t>
  </si>
  <si>
    <t>Jefferson Center for Mental Health</t>
  </si>
  <si>
    <t>Green River District Health Department</t>
  </si>
  <si>
    <t>Integranetics</t>
  </si>
  <si>
    <t>Ortho Montana, PSC</t>
  </si>
  <si>
    <t>MT</t>
  </si>
  <si>
    <t>Cancer Care Northwest P.S.</t>
  </si>
  <si>
    <t>Saint Louis University</t>
  </si>
  <si>
    <t>New York City Health &amp; Hospitals Corporation's North Bronx Healthcare Network</t>
  </si>
  <si>
    <t>GRM Information Management Services</t>
  </si>
  <si>
    <t>Other, Electronic Medical Record</t>
  </si>
  <si>
    <t>Long Beach Memorial Medical Center</t>
  </si>
  <si>
    <t>Charleston Area Medical Center, Inc</t>
  </si>
  <si>
    <t>WV</t>
  </si>
  <si>
    <t>Xforia Web Services</t>
  </si>
  <si>
    <t>Mountain Vista Medical Center</t>
  </si>
  <si>
    <t>Departamento de Salud de Puerto Rico</t>
  </si>
  <si>
    <t>Central Brooklyn Medical Group, PC</t>
  </si>
  <si>
    <t>TRICARE Management Activity</t>
  </si>
  <si>
    <t>TriWest Healthcare Alliance Corp.</t>
  </si>
  <si>
    <t xml:space="preserve">Blue Cross and Blue Shield of Florida </t>
  </si>
  <si>
    <t>University Health Services, University of Massachusetts, Amherst</t>
  </si>
  <si>
    <t>Omnicare, Inc</t>
  </si>
  <si>
    <t>JEFFREY J. SMITH, MD</t>
  </si>
  <si>
    <t>Desktop Computer, Other Portable Electronic Device, Other</t>
  </si>
  <si>
    <t>University of Missouri Health Plan</t>
  </si>
  <si>
    <t>Coventry Health Care, Inc.</t>
  </si>
  <si>
    <t>Texas Health Arlington Memorial Hospital</t>
  </si>
  <si>
    <t xml:space="preserve">The IT department turned on the switch to a BA HIE without notifying patients of the exchange or obtaining authorization.  The interface transmitted the PHI of 654 individuals. The PHI disclosed included patient names, addresses, dates of birth, social security numbers, other identifiers, diagnosis/conditions, medications, lab results, other treatment information and financial information. Following the breach, the CE revised the IT process, created a checklist that included notifying the affected departments and provided  additional training to IT and registration employees.  _x000D_
</t>
  </si>
  <si>
    <t>NYU School of Medicine Faculty Group Practice</t>
  </si>
  <si>
    <t>Rape &amp; Brooks Orthodontics, P.C.</t>
  </si>
  <si>
    <t>Desktop Computer, Network Server, Other Portable Electronic Device, Other</t>
  </si>
  <si>
    <t>Clarksburg - Louis A. Johnson VA Medical Center</t>
  </si>
  <si>
    <t>EISENHOWER MEDICAL CENTER</t>
  </si>
  <si>
    <t>Catholic Social Services</t>
  </si>
  <si>
    <t>Trisha Elaine Cordova</t>
  </si>
  <si>
    <t>Park Avenue Obstetrics &amp; Gynecology, PC</t>
  </si>
  <si>
    <t>Brian J Daniels D.D.S.,Paul R Daniels D.D.S.</t>
  </si>
  <si>
    <t>na</t>
  </si>
  <si>
    <t>MidState Medical Center</t>
  </si>
  <si>
    <t>Hartford Hospital</t>
  </si>
  <si>
    <t>Patient Care Services at Saint Francis, Inc.</t>
  </si>
  <si>
    <t>Union Security Insurance Company</t>
  </si>
  <si>
    <t>Oklaholma State Dept. of Health</t>
  </si>
  <si>
    <t>Aiken Community Based Outpatient Clinic</t>
  </si>
  <si>
    <t>Health Net, Inc.</t>
  </si>
  <si>
    <t>IBM</t>
  </si>
  <si>
    <t>SW General Inc</t>
  </si>
  <si>
    <t>Fairview Health Services</t>
  </si>
  <si>
    <t>Time Insurance Company</t>
  </si>
  <si>
    <t>Healthcare Solutions Team, LLC</t>
  </si>
  <si>
    <t>Community Action partnership of Natrona County</t>
  </si>
  <si>
    <t>Keith &amp; Fisher, DDS, PA</t>
  </si>
  <si>
    <t>MacNeal Hospital</t>
  </si>
  <si>
    <t xml:space="preserve">West Lake Hospital </t>
  </si>
  <si>
    <t>Phoenix Health Plan</t>
  </si>
  <si>
    <t>MacNeal Physician Group</t>
  </si>
  <si>
    <t>Genesis Clinical Laboratory</t>
  </si>
  <si>
    <t>Knox Community Hospital</t>
  </si>
  <si>
    <t>Speare Memorial Hospital</t>
  </si>
  <si>
    <t>Methodist Charlton Medical Center</t>
  </si>
  <si>
    <t xml:space="preserve">An unencrypted laptop was stolen from a locked office in the hospital.  The laptop contained the PHI of 1523 patients. The protected health information involved in the breach contained demographic and clinical data. Following the breach, the CE filed a police report, notified affected patients and notified the media. Additionally, the CE expanded its encryption policy to include more laptops and implemented additional physical safeguards._x000D_
</t>
  </si>
  <si>
    <t>Drs Edalji and Komer</t>
  </si>
  <si>
    <t>Reid Hospital &amp; Health Care Services</t>
  </si>
  <si>
    <t>Indiana Regional Medical Center</t>
  </si>
  <si>
    <t>MMM Healthcare, Inc.</t>
  </si>
  <si>
    <t>CVS CAREMARK</t>
  </si>
  <si>
    <t>Theft, Unauthorized Access/Disclosure</t>
  </si>
  <si>
    <t>CENTER FOR ARTHRITIS &amp; RHEUMATIC DISEASES</t>
  </si>
  <si>
    <t>Robert B. Miller, MD</t>
  </si>
  <si>
    <t>Imaging Center of Garland</t>
  </si>
  <si>
    <t>New York State Department of Health</t>
  </si>
  <si>
    <t>St. Mary's Hospital for Children</t>
  </si>
  <si>
    <t>Medicare Fee-for-Service Program</t>
  </si>
  <si>
    <t>Cahaba Government Benefit Administrators, LLC</t>
  </si>
  <si>
    <t>VA Caribbean Healthcare System</t>
  </si>
  <si>
    <t>Blue Cross Blue Shield of Michigan</t>
  </si>
  <si>
    <t>Agent Benefits Corporation</t>
  </si>
  <si>
    <t>Spartanburg Regional Healthcare System</t>
  </si>
  <si>
    <t>NA</t>
  </si>
  <si>
    <t>Saint Joseph - Berea</t>
  </si>
  <si>
    <t>Navos</t>
  </si>
  <si>
    <t>Dunes Family Health Care, P.C</t>
  </si>
  <si>
    <t>Lower Umpqua Hospital</t>
  </si>
  <si>
    <t>Metropolitan Community Health Services, Inc.</t>
  </si>
  <si>
    <t>TUBA CITY REGIONAL HEALTH CARE CORPORATION</t>
  </si>
  <si>
    <t>FOOTHILLS NEPHROLOGY, PC</t>
  </si>
  <si>
    <t>Sutter Gould Medical Foundation (SGMF)</t>
  </si>
  <si>
    <t>Fidelity National Technology Imaging (FNTI)</t>
  </si>
  <si>
    <t>Silverpop Systems Inc. Health and Welfare Plan</t>
  </si>
  <si>
    <t>n/a</t>
  </si>
  <si>
    <t>New River Health Association</t>
  </si>
  <si>
    <t>HealthCare Partners</t>
  </si>
  <si>
    <t>Gene S. J. Liaw, MD. PS</t>
  </si>
  <si>
    <t>NOL, LLC d/b/a Premier Radiology</t>
  </si>
  <si>
    <t>Advanced Diagnostic Imaging, P.C.</t>
  </si>
  <si>
    <t>University of Missouri Health Care</t>
  </si>
  <si>
    <t>Accendo</t>
  </si>
  <si>
    <t>Ohio Health Plans</t>
  </si>
  <si>
    <t>Area Agency on Aging, Ohio District 5</t>
  </si>
  <si>
    <t>Gail Gillespie and Associates, LLC</t>
  </si>
  <si>
    <t>Laptop, Desktop Computer, Network Server, E-mail, Other Portable Electronic Device, Other, Electronic Medical Record</t>
  </si>
  <si>
    <t>Health Plan of San Mateo</t>
  </si>
  <si>
    <t>Department of Health Care Policy and Financing</t>
  </si>
  <si>
    <t>Department of Personnel and Administration</t>
  </si>
  <si>
    <t>Yanez Dental Corporation</t>
  </si>
  <si>
    <t>Jackson Health System</t>
  </si>
  <si>
    <t>The Mount Sinai Hospital</t>
  </si>
  <si>
    <t>Troy Regional Medical Center</t>
  </si>
  <si>
    <t>Lansing Community College</t>
  </si>
  <si>
    <t>AssureCare Risk Management</t>
  </si>
  <si>
    <t>Dr Axel Velez</t>
  </si>
  <si>
    <t xml:space="preserve"> DeKalb Medical Center, Inc. d/b/a DeKalb Medical Hillandale</t>
  </si>
  <si>
    <t>Beth Israel Deaconess Medical Center</t>
  </si>
  <si>
    <t>Gypsum Management and Supply, Inc. Medical and Dental Plan</t>
  </si>
  <si>
    <t>Assurecare Risk Management, Inc.</t>
  </si>
  <si>
    <t>Andersen Air Force Base, Guam</t>
  </si>
  <si>
    <t>Molina Medicare</t>
  </si>
  <si>
    <t>RxAmerica, a subsidiary of CVS Caremark</t>
  </si>
  <si>
    <t>Windsor Health Plan</t>
  </si>
  <si>
    <t>RxAmerica LLC</t>
  </si>
  <si>
    <t>Health Care Service Corporation</t>
  </si>
  <si>
    <t>Austin Center for Therapy and Assessment, LLC</t>
  </si>
  <si>
    <t>An unencrypted laptop, containing the electronic protected health information (ePHI) of 1,870 individuals, was stolen from the covered entityâ€™s (CE) office.  The ePHI involved includes clinical evaluation reports, test results, patient names, addresses, phone numbers, and social security numbers.  Upon discovery of the breach, the CE notified affected individuals, OCR and the media.  Following OCRâ€™s investigation, the CE revised its HIPAA policies and procedures, implemented additional physical safeguards in its facility and installed encryption software</t>
  </si>
  <si>
    <t>Treatment Services Northwest</t>
  </si>
  <si>
    <t>Mills-Peninsula Health Services</t>
  </si>
  <si>
    <t xml:space="preserve">Brigham and Women's Hospital and Faulkner Hospital </t>
  </si>
  <si>
    <t xml:space="preserve">Ashley Industrial Molding, Inc. Employee Welfare Benefit Plan </t>
  </si>
  <si>
    <t>AssureCare Risk Management, Inc.</t>
  </si>
  <si>
    <t>Monmouth Medical Center</t>
  </si>
  <si>
    <t>MedAssets</t>
  </si>
  <si>
    <t>Clara Maass Medical Center</t>
  </si>
  <si>
    <t>Med Assets</t>
  </si>
  <si>
    <t>Saint Barnabas MedicL Center</t>
  </si>
  <si>
    <t>Washington State Department of Social and Health Services</t>
  </si>
  <si>
    <t>Reznick Group, P.C.</t>
  </si>
  <si>
    <t>Assure Care Risk Management</t>
  </si>
  <si>
    <t>The Neurological Institute of Savannah &amp; Center for Spine</t>
  </si>
  <si>
    <t>Kimball Medical Center</t>
  </si>
  <si>
    <t>Community Medical Center</t>
  </si>
  <si>
    <t xml:space="preserve">Americar Health Medicare </t>
  </si>
  <si>
    <t xml:space="preserve">Accuprint </t>
  </si>
  <si>
    <t>Texas Health Presbtyerian Hospital Flower Mound</t>
  </si>
  <si>
    <t>Texas Health Partners</t>
  </si>
  <si>
    <t>Capron Rescue Squad District</t>
  </si>
  <si>
    <t>Lexington VAMC</t>
  </si>
  <si>
    <t>Laptop, Other Portable Electronic Device, Paper</t>
  </si>
  <si>
    <t>HEALTH RESEARCH INSTITUTE, INC., PFEIFFER TREATMENT CENTER</t>
  </si>
  <si>
    <t>Stanford Hospital &amp; Clinics</t>
  </si>
  <si>
    <t>Multi-Speciality Collection Services, LLC</t>
  </si>
  <si>
    <t>Muir Orthopaedic Specialists, A Medical Group Inc.</t>
  </si>
  <si>
    <t>NEA Baptist Clinic</t>
  </si>
  <si>
    <t>Jonathan Noel MD</t>
  </si>
  <si>
    <t>Texas Health and Human Services Commission</t>
  </si>
  <si>
    <t xml:space="preserve">An unencrypted laptop was stolen from an employeeâ€™s vehicle.  The laptop contained the ePHI of 1,696 patients.  The information at issue included patient names, dates of birth, gender, Medicaid identification numbers, procedure codes and diagnosis. Following discovery of the breach, the CE notified affected patients and notified the media. Following the breach, the CE confirmed encryption of laptops per CEâ€™s policy and sanctioned three involved employees.   _x000D_
</t>
  </si>
  <si>
    <t>University of Wisconsin Oshkosh</t>
  </si>
  <si>
    <t>Living Healthy Community Clinic</t>
  </si>
  <si>
    <t>Centro de Ortodoncia Inc.</t>
  </si>
  <si>
    <t>John T. Melvin, M.D.&amp; Associates</t>
  </si>
  <si>
    <t>Diversified Resources, Inc.</t>
  </si>
  <si>
    <t>VA Gulf Coast Veterans Health Care System</t>
  </si>
  <si>
    <t>Freda J Bowman  MD PA</t>
  </si>
  <si>
    <t>Bonney Lake Medical Center and Mythili R. Ramachandran, MD</t>
  </si>
  <si>
    <t>United States Steel Corporation Plan for Active Employee Insurance Benefits and the United States Steel Corporation Plan for Retiree Insurance Benefits</t>
  </si>
  <si>
    <t>Benefits Administration Services, Inc.</t>
  </si>
  <si>
    <t>VA Illiana Health Care System</t>
  </si>
  <si>
    <t>Health Texas Provider Network</t>
  </si>
  <si>
    <t>Blue Cross of Northeastern Pennsylvania</t>
  </si>
  <si>
    <t>AllOne Health Management Solutions, Inc.</t>
  </si>
  <si>
    <t>NYU Hospital for Joint Diseases Inventory Management Department</t>
  </si>
  <si>
    <t>Summit Medical Group, PLLC</t>
  </si>
  <si>
    <t>MAPFRE Life</t>
  </si>
  <si>
    <t>American Continental Insurance Company</t>
  </si>
  <si>
    <t>Futurity First Insurance Group</t>
  </si>
  <si>
    <t>United of Omaha Life Insurance Company</t>
  </si>
  <si>
    <t>Mutual of Omaha Insurance Company</t>
  </si>
  <si>
    <t>Henry Ford Health System</t>
  </si>
  <si>
    <t>Indiana University</t>
  </si>
  <si>
    <t>Adult &amp; Pediatric Dermatology, PC</t>
  </si>
  <si>
    <t>The Nemours Foundation</t>
  </si>
  <si>
    <t>California Industrial Medicine, Inc.</t>
  </si>
  <si>
    <t>Thomas J O'Laughlin, MD</t>
  </si>
  <si>
    <t>InStep Foot Clinic, P.A.</t>
  </si>
  <si>
    <t>Laptop, Electronic Medical Record</t>
  </si>
  <si>
    <t>North Memorial</t>
  </si>
  <si>
    <t>Accretive Health, Inc</t>
  </si>
  <si>
    <t>Lahey Clinic Hospital, Inc.</t>
  </si>
  <si>
    <t>Good Samaritan Hospital</t>
  </si>
  <si>
    <t>Amerigroup Community Care of New Mexico, Inc</t>
  </si>
  <si>
    <t>Florida Hospital</t>
  </si>
  <si>
    <t>Lankenau Medical Center</t>
  </si>
  <si>
    <t xml:space="preserve">Spectrum Health Ssytems, Inc.  </t>
  </si>
  <si>
    <t>Conway Regional Medical Center</t>
  </si>
  <si>
    <t>Concordia Plan Services</t>
  </si>
  <si>
    <t>HITS Scanning Solutions, Inc.</t>
  </si>
  <si>
    <t>Stone Oak Urgent Care &amp; Family Practice</t>
  </si>
  <si>
    <t>Indiana University School of Optometry</t>
  </si>
  <si>
    <t>Brevard Emergency Services, P.A.</t>
  </si>
  <si>
    <t>Morris Heights Health Center</t>
  </si>
  <si>
    <t>network180</t>
  </si>
  <si>
    <t>Thresholds Inc.</t>
  </si>
  <si>
    <t>Premier Imaging</t>
  </si>
  <si>
    <t xml:space="preserve">A newly hired employee impermissibly took patient registration documents home. The records taken included the protected health information of 551 patients.  The information at issue included names, addresses, birth dates, social security numbers, and driverâ€™s license numbers. As a result, the CE terminated the employee, provided notice to the affected individuals, amended registration procedures, implemented additional safeguards for such information, and offered identity theft protection to the affected individuals._x000D_
</t>
  </si>
  <si>
    <t>The Good Samaritan Hospital of Cincinnati, Ohio</t>
  </si>
  <si>
    <t>Pitney Bowes Management Services, Inc.</t>
  </si>
  <si>
    <t>Bethesda Hospital, Inc.</t>
  </si>
  <si>
    <t>Julie A. Kennedy, D.M.D., P.A.</t>
  </si>
  <si>
    <t>KCI USA, Inc.</t>
  </si>
  <si>
    <t>Lebanon Internal Medicine Associates</t>
  </si>
  <si>
    <t>St. Joseph Medical Center</t>
  </si>
  <si>
    <t>TRICARE Management Activity (TMA)</t>
  </si>
  <si>
    <t>Science Applications International Corporation (SA</t>
  </si>
  <si>
    <t>UCLA Health System</t>
  </si>
  <si>
    <t>Logan County Emergeny Ambulance Service Authority</t>
  </si>
  <si>
    <t>Lawrence Memorial Hospital</t>
  </si>
  <si>
    <t>Mid Continent Credit Services, Inc.</t>
  </si>
  <si>
    <t>09/20/2011 - 10/28/2011</t>
  </si>
  <si>
    <t>Unauthorized Access/Disclosure, Other</t>
  </si>
  <si>
    <t>Sutter Medical Foundation</t>
  </si>
  <si>
    <t>Medcenter One</t>
  </si>
  <si>
    <t>ND</t>
  </si>
  <si>
    <t>Dallas County Hospital District dba Parkland Health &amp; Hospital System</t>
  </si>
  <si>
    <t>Electronic Medical Record, Paper</t>
  </si>
  <si>
    <t>University of Kentucky UK HealthCare</t>
  </si>
  <si>
    <t>State of Tennessee Sponsored Group Health Plan</t>
  </si>
  <si>
    <t xml:space="preserve">An equipment operator at the stateâ€™s postal facility set the machine to insert four (4) pages per envelope instead of one (1) page per envelope, which caused the PHI of four individuals to be sent to one address per envelope.  The error affected approximately 1770 enrollees. The letters contained information such as names, addresses, birth dates, and social security numbers. As a result, the CE retrained the employee, submitted a breach report to HHS, provided notice to the affected individuals, notified the media, created a toll-free number for information regarding the incident, posted notice on its website, modified policies to remove the SSN on templates for future mailings, and offered identity theft protection to the affected individuals. Following the OCR investigation, the CE provided reviewed its policies and procedures to ensure adequate safeguards are in place. _x000D_
</t>
  </si>
  <si>
    <t>Cleveland Clinic Florida</t>
  </si>
  <si>
    <t>Jay C. Platt, DDS</t>
  </si>
  <si>
    <t xml:space="preserve">Rite Aid Corporation </t>
  </si>
  <si>
    <t>Advanced Occupational Medicine Specialists</t>
  </si>
  <si>
    <t>Blue Vantage Group</t>
  </si>
  <si>
    <t>Open MRI of Chicago</t>
  </si>
  <si>
    <t>Nation Wise Machine Buyers</t>
  </si>
  <si>
    <t>University of Nebraska Medical Center</t>
  </si>
  <si>
    <t>Roberts S. Smith M.D. Inc.</t>
  </si>
  <si>
    <t>Paul C. Brown, MD, PS</t>
  </si>
  <si>
    <t>10/14/2011 - 10/17/2011</t>
  </si>
  <si>
    <t>Molina Healthcare of California</t>
  </si>
  <si>
    <t>Aegis Sciences Corporation</t>
  </si>
  <si>
    <t>Laptop, Other Portable Electronic Device</t>
  </si>
  <si>
    <t>OCR opened an investigation of the covered entity (CE), Aegis Science Corp., after the CE reported that a laptop computer and unencrypted external hard drive containing the electronic protected health information (ePHI) of 2,185 individuals were stolen from a workforce memberâ€™s vehicle.  The ePHI included social security numbers, driverâ€™s license numbers, and other demographic information, as well as bank account information of fourteen individuals and credit card information of three individuals.  Upon discovering the breach, the CE filed a police report and hired a private investigator to recover the stolen items.  The CE also initiated plans to encrypt laptops, revise security procedures, retrain employees, and offer credit monitoring to affected individuals.  As a result of OCRâ€™s investigation, the CE completed a security risk analysis and risk management report and implemented new security policies and procedures to ensure adequate safeguards to protect ePHI.  The CE also provided media notification in the two localities with greater than 500 individuals affected.  Additionally, the CE encrypted all employee computers and removable media containing ePHI and retrained employees on the CEâ€™s confidentiality and security policies.</t>
  </si>
  <si>
    <t>Soundpath Health, Inc</t>
  </si>
  <si>
    <t>Concentra Health</t>
  </si>
  <si>
    <t>Sleep HealthCenters LLC</t>
  </si>
  <si>
    <t>Smile Designs</t>
  </si>
  <si>
    <t>PBH</t>
  </si>
  <si>
    <t>Alamance Caswell Local Management Entity</t>
  </si>
  <si>
    <t>CardioNet, Inc</t>
  </si>
  <si>
    <t>MDwise, Inc.</t>
  </si>
  <si>
    <t>RightNow Technologies</t>
  </si>
  <si>
    <t>Ford Motor Company</t>
  </si>
  <si>
    <t>WageWorks, Inc.</t>
  </si>
  <si>
    <t>Foundation Medical Partners</t>
  </si>
  <si>
    <t>11/19/2011 - 12/01/2011</t>
  </si>
  <si>
    <t>Kansas Department on Aging</t>
  </si>
  <si>
    <t>Delta Dental of California</t>
  </si>
  <si>
    <t>12/22/2011 - 12/23/2011</t>
  </si>
  <si>
    <t>Muskogee Regional Medical Center</t>
  </si>
  <si>
    <t>Department of Medical Assistance Services</t>
  </si>
  <si>
    <t>ACS, Affiliated Computer Services, Inc., A Xerox Company</t>
  </si>
  <si>
    <t>11/02/2011 - 11/16/2011</t>
  </si>
  <si>
    <t>Oldendorf Medical Services, PLLC</t>
  </si>
  <si>
    <t>St.Vincent Physician Network</t>
  </si>
  <si>
    <t>12/01/2010-11/21/2011</t>
  </si>
  <si>
    <t>Flex Physical Therapy</t>
  </si>
  <si>
    <t>Metro Community Provider Network</t>
  </si>
  <si>
    <t>Hacking/IT Incident, Other</t>
  </si>
  <si>
    <t xml:space="preserve">University of Miami </t>
  </si>
  <si>
    <t>Triumph, LLC</t>
  </si>
  <si>
    <t>Accretive Health</t>
  </si>
  <si>
    <t>Loma Linda University Medical Center (LLUMC)</t>
  </si>
  <si>
    <t>Ford Motor Company Salaried Health Reimbursement Arrangement (HRA) Plan</t>
  </si>
  <si>
    <t>Affiliated Computer Services, Inc.  (ACS, Inc.) A Xerox Company</t>
  </si>
  <si>
    <t>Medco Health Solutions, Inc.</t>
  </si>
  <si>
    <t>Lakeview Medical Center</t>
  </si>
  <si>
    <t>Goshen Health System, Inc.</t>
  </si>
  <si>
    <t>Motion Picture Industry Health Plans (MPI)</t>
  </si>
  <si>
    <t>09/23/2009 - 12/02/2011</t>
  </si>
  <si>
    <t>Applegate Valley Family Medicine</t>
  </si>
  <si>
    <t>Dr. Trandinh</t>
  </si>
  <si>
    <t>12/01/2011-12/17/2011</t>
  </si>
  <si>
    <t>CardioNet, Inc.</t>
  </si>
  <si>
    <t>Presbyterian Healthcare Services</t>
  </si>
  <si>
    <t>Beth Barrett Consulting, LLC</t>
  </si>
  <si>
    <t>Alliant Health Plans, Inc.</t>
  </si>
  <si>
    <t>Catalyst Health Solutions, Inc.</t>
  </si>
  <si>
    <t>FIRST MEDICAL CENTER, INC.</t>
  </si>
  <si>
    <t>T&amp;P CONSULTING, INC. D/B/A QUANTUM</t>
  </si>
  <si>
    <t>Lee Miller Rehabilitation Associates</t>
  </si>
  <si>
    <t>Jeremaih J. Twomey, F.A.C.P., P.A.</t>
  </si>
  <si>
    <t>Anchorage Community Mental Health Services Inc.</t>
  </si>
  <si>
    <t>12/20/2011 - 01/04/2012</t>
  </si>
  <si>
    <t xml:space="preserve">Robley Rex VA Medical Center </t>
  </si>
  <si>
    <t>Indiana Internal Medicine Consultants</t>
  </si>
  <si>
    <t>Policlinica La Familia IPA 343</t>
  </si>
  <si>
    <t>T &amp; P Consulting, Inc. d/b/a Quantum Health Consulting</t>
  </si>
  <si>
    <t>Servicios Medicos Integrados de Fajardo</t>
  </si>
  <si>
    <t xml:space="preserve">The covered entity (CE) filed a breach report with OCR after an external hard drive and laptop computer containing electronic protected health information (ePHI) of 39,609 individuals were stolen from the CEâ€™s Business Associate (BA).  The ePHI included names, ages, sex, social security numbers, medical services provided, diagnosis codes, and the dates of the service.  Immediately following the breach, the CE conducted a risk assessment, filed a breach report and provided OCR a copy of its BA agreement.  Additionally, the CE notified all affected individuals of the breach and issued a press release.  As a result of OCRâ€™s investigation, the CE required the BA to revise its security practices to include laptop encryption and restrictions on the use of portable media devices as outlined in the BAâ€™s newly developed security policies and procedures.  </t>
  </si>
  <si>
    <t>Proveedores Aliados por tu SAlud</t>
  </si>
  <si>
    <t>Quantum Health Consulting</t>
  </si>
  <si>
    <t>Centro de Servicios de Cuidados Dirigidos, Inc. d/b/a Metro Salud grupo Profesional</t>
  </si>
  <si>
    <t>T&amp;P Consulting, INC. d/b/a Quantum Health Consulting</t>
  </si>
  <si>
    <t xml:space="preserve">Kern Medical Center </t>
  </si>
  <si>
    <t>William F. DeLuca Jr., M.D.</t>
  </si>
  <si>
    <t>Grupo Medico IPA -341</t>
  </si>
  <si>
    <t>Advanced Clinical Research Institute</t>
  </si>
  <si>
    <t>Access Medical Group -IPA 344</t>
  </si>
  <si>
    <t>T&amp;P Consulting, INC DBA Quantum HC</t>
  </si>
  <si>
    <t>Georgia Health Sciences University</t>
  </si>
  <si>
    <t>Baylor Heart and Vascular Center, LLP</t>
  </si>
  <si>
    <t>Chicago Musculoskeletal Institute/Metro Orthopedics</t>
  </si>
  <si>
    <t>Tufts Associated Health Maintenance Organization, Inc. and Tufts Insurance Company</t>
  </si>
  <si>
    <t>Caremark PCS Health, L.L.C. (formerly known as Caremark PCS Health, L.P.)</t>
  </si>
  <si>
    <t>01/17/2012-02/02/2012</t>
  </si>
  <si>
    <t>Duke University Health System</t>
  </si>
  <si>
    <t>07/01/2008 - 11/30/2011</t>
  </si>
  <si>
    <t>St. Joseph's Medical Center</t>
  </si>
  <si>
    <t>CenterLight Healthcare</t>
  </si>
  <si>
    <t>Lake Granbury Medicl Ceter</t>
  </si>
  <si>
    <t>St. Elizabeth's Medical Center</t>
  </si>
  <si>
    <t>The Neighborhood Christian Clinic</t>
  </si>
  <si>
    <t>AccentCare Home Health of California, Inc. Medicare # 057564    CA state License # 080000226</t>
  </si>
  <si>
    <t>04/20/2012 - 04/21/2012</t>
  </si>
  <si>
    <t>Seton Health Plan</t>
  </si>
  <si>
    <t>HealthLOGIX</t>
  </si>
  <si>
    <t>awklein a med corp</t>
  </si>
  <si>
    <t>David Charles Rish</t>
  </si>
  <si>
    <t>Utah Department of Technology Services</t>
  </si>
  <si>
    <t>03/10/2012-04/02/2012</t>
  </si>
  <si>
    <t>IU Medical Group</t>
  </si>
  <si>
    <t>Rhinebeck Health Center/Center for Progressive Medicine</t>
  </si>
  <si>
    <t>11/15/2011-12/14/2011</t>
  </si>
  <si>
    <t>Memorial Healthcare System</t>
  </si>
  <si>
    <t>08/01/2011 - 02/12/2012</t>
  </si>
  <si>
    <t>Roy E. Gondo, M.D.</t>
  </si>
  <si>
    <t>Desktop Computer, Electronic Medical Record</t>
  </si>
  <si>
    <t>DRD Management, Inc. D/B/A DRD Knoxville Medical Clinic - Central</t>
  </si>
  <si>
    <t>Emory Healthcare</t>
  </si>
  <si>
    <t>02/07/2012 - 02/20/2012</t>
  </si>
  <si>
    <t>Unknown, Other</t>
  </si>
  <si>
    <t xml:space="preserve">Rex Smith, DPM -Rex Smith Podiatry </t>
  </si>
  <si>
    <t>Desert AIDS Project</t>
  </si>
  <si>
    <t>TLC DENTAL DANIA, LLC</t>
  </si>
  <si>
    <t>South Carolina Department of Health and Human Services</t>
  </si>
  <si>
    <t>01/31/2012 - 04/02/2012</t>
  </si>
  <si>
    <t>Oregon Health Authority</t>
  </si>
  <si>
    <t xml:space="preserve">SHIELDS For Families </t>
  </si>
  <si>
    <t>Safe Ride Services, Inc</t>
  </si>
  <si>
    <t>IntraCare North Hospital</t>
  </si>
  <si>
    <t>03/15/2011 - 08/18/2011</t>
  </si>
  <si>
    <t>Oakland Vision Services, PC</t>
  </si>
  <si>
    <t xml:space="preserve">Stephen Haggard, DPM Podiatry </t>
  </si>
  <si>
    <t>Baptist Health System</t>
  </si>
  <si>
    <t>University of Houston for UH College of Optometry</t>
  </si>
  <si>
    <t>02/22/2012-02/23/2012</t>
  </si>
  <si>
    <t>Rite Aid Store 1343</t>
  </si>
  <si>
    <t>Iowa Department of Human Services</t>
  </si>
  <si>
    <t>02/06/2012 - 03/14/2012</t>
  </si>
  <si>
    <t>Hogan Services Inc. Health Care Premium Plan</t>
  </si>
  <si>
    <t>St. Mary Medical Center</t>
  </si>
  <si>
    <t>Our Lady of the Lake Regional Medical Center</t>
  </si>
  <si>
    <t>06/28/2011 - 12/12/2011</t>
  </si>
  <si>
    <t>West Dermatology</t>
  </si>
  <si>
    <t>04/21/2012 - 04/22/2012</t>
  </si>
  <si>
    <t>04/21/2004-02/16/2012</t>
  </si>
  <si>
    <t xml:space="preserve">Luz Colon, DPM  Podiatry </t>
  </si>
  <si>
    <t xml:space="preserve">Ameritas Life Insurance Corp. </t>
  </si>
  <si>
    <t>Children's Hospital Boston</t>
  </si>
  <si>
    <t>Upper Valley Medical Center</t>
  </si>
  <si>
    <t>Data Image, Inc.</t>
  </si>
  <si>
    <t>10/01/2010-03/21/2012</t>
  </si>
  <si>
    <t>Physician's Automated Laboratory</t>
  </si>
  <si>
    <t>03/23/2012 - 03/26/2012</t>
  </si>
  <si>
    <t xml:space="preserve">Phoebe Putney Memorial Hospital, Inc. </t>
  </si>
  <si>
    <t>07/26/2010-03/29/2012</t>
  </si>
  <si>
    <t>Independence Physical Therapy</t>
  </si>
  <si>
    <t>Titus Regional Medical Center</t>
  </si>
  <si>
    <t>Loss, Unknown</t>
  </si>
  <si>
    <t>Lutheran Community Services Northwest</t>
  </si>
  <si>
    <t>03/29/2012-03/30/2012</t>
  </si>
  <si>
    <t>Desktop Computer, Other Portable Electronic Device</t>
  </si>
  <si>
    <t xml:space="preserve">Volunteer State Health Plan, Inc. </t>
  </si>
  <si>
    <t>03/16/2012-04/20/2012</t>
  </si>
  <si>
    <t>Charlie Norwood VA Medical Center</t>
  </si>
  <si>
    <t>Mid America Health, Inc.</t>
  </si>
  <si>
    <t>PrevMED</t>
  </si>
  <si>
    <t>Metcare of Florida, Inc.</t>
  </si>
  <si>
    <t>05/01/2012 - 05/02/2012</t>
  </si>
  <si>
    <t>Robert Witham, MD, FACP</t>
  </si>
  <si>
    <t>Memorial Sloan-Kettering Cancer Center</t>
  </si>
  <si>
    <t>08/13/2009-04/12/2012</t>
  </si>
  <si>
    <t>E-mail, Other</t>
  </si>
  <si>
    <t>Gessler Clinic, P.A.</t>
  </si>
  <si>
    <t>05/03/2012-05/04/2012</t>
  </si>
  <si>
    <t>University of Kentucky HealthCare</t>
  </si>
  <si>
    <t>Wolf &amp; Yun</t>
  </si>
  <si>
    <t>Karen Kietzman</t>
  </si>
  <si>
    <t>Bruce G. Peller, DMD, PA</t>
  </si>
  <si>
    <t>Sharon L. Rogers, Ph.D., ABPP</t>
  </si>
  <si>
    <t>Health Texas Provider Network - Cardiovascular Consultants of North Texas</t>
  </si>
  <si>
    <t>03/16/2012 - 05/11/2012</t>
  </si>
  <si>
    <t>SwedishAmerican Health System</t>
  </si>
  <si>
    <t>River Arch Dental</t>
  </si>
  <si>
    <t>Patterson Dental, Inc.</t>
  </si>
  <si>
    <t>Loss, Unauthorized Access/Disclosure, Unknown</t>
  </si>
  <si>
    <t xml:space="preserve">Hamner Square Dental </t>
  </si>
  <si>
    <t>Patterson Dental, Inc</t>
  </si>
  <si>
    <t>Theft, Loss, Unauthorized Access/Disclosure, Unknown</t>
  </si>
  <si>
    <t>Visiting Nurse Services of Iowa</t>
  </si>
  <si>
    <t>Molalla Family Dental</t>
  </si>
  <si>
    <t>Unauthorized Access/Disclosure, Hacking/IT Incident, Other</t>
  </si>
  <si>
    <t>Pamlico Medical Equipment LLC</t>
  </si>
  <si>
    <t>Adult &amp; Child Center, Inc.</t>
  </si>
  <si>
    <t>Choices, Inc.</t>
  </si>
  <si>
    <t>The Surgeons of Lake County, LLC</t>
  </si>
  <si>
    <t>06/22/2012-06/25/2012</t>
  </si>
  <si>
    <t>Kindred Healthcare Inc d/b/a Kindred Transitional Care and Rehabilitation-Sellersburg</t>
  </si>
  <si>
    <t>06/01/2012-06/04/2012</t>
  </si>
  <si>
    <t>Jeffrey Paul Edelstein M.D.</t>
  </si>
  <si>
    <t>Northwestern Memorial Hospital</t>
  </si>
  <si>
    <t>Walgreen Co.</t>
  </si>
  <si>
    <t>VNA HealthCare</t>
  </si>
  <si>
    <t>EMC</t>
  </si>
  <si>
    <t>Diversified Support Services</t>
  </si>
  <si>
    <t>Oregon Health &amp; Science University</t>
  </si>
  <si>
    <t>Stanford Hospital &amp; Clinics and School of Medicine</t>
  </si>
  <si>
    <t>07/15/2012 - 07/16/2012</t>
  </si>
  <si>
    <t>Midtown Mental Health Center</t>
  </si>
  <si>
    <t>CHOICES, Inc</t>
  </si>
  <si>
    <t>Harris County Hospital District</t>
  </si>
  <si>
    <t>04/14/2008 - 02/28/2011</t>
  </si>
  <si>
    <t>Howard University Hospital</t>
  </si>
  <si>
    <t>Siemens Medical Solutions, USA</t>
  </si>
  <si>
    <t>TEMPLE COMMUNITY HOSPITAL</t>
  </si>
  <si>
    <t>01/01/2011 - 07/05/2012</t>
  </si>
  <si>
    <t>Liberty Resources, Inc.</t>
  </si>
  <si>
    <t>The University of Texas MD Anderson Cancer Center</t>
  </si>
  <si>
    <t>Central States Southeast and Siouthwest Areas Health &amp; Welfare Fund</t>
  </si>
  <si>
    <t>LANA MEDICAL CARE</t>
  </si>
  <si>
    <t>Cancer Care Group, P.C.</t>
  </si>
  <si>
    <t>Tricounty Behavioral Health Clinic</t>
  </si>
  <si>
    <t>Sierra Plastic Surgery</t>
  </si>
  <si>
    <t>08/19/2011-09/20/2011</t>
  </si>
  <si>
    <t>Charlotte Clark-Neitzel, MD</t>
  </si>
  <si>
    <t>University of Miami</t>
  </si>
  <si>
    <t>Valley Plastic Surgery, P.C.</t>
  </si>
  <si>
    <t>Colon &amp; Digestive Health Specialists</t>
  </si>
  <si>
    <t>Ecco Health, LLC</t>
  </si>
  <si>
    <t>BHcare, Inc</t>
  </si>
  <si>
    <t>The Feinstein Institute for Medical Research</t>
  </si>
  <si>
    <t>St. Therese Medical Group, Inc</t>
  </si>
  <si>
    <t>Cabinet for Health and Family Services, Department for Community Based Services (Protection and Permanency)</t>
  </si>
  <si>
    <t>Litton &amp; Giddings Radiological Associates, P.C.</t>
  </si>
  <si>
    <t>PST Services, Inc</t>
  </si>
  <si>
    <t>07/31/2012 - 08/02/2012</t>
  </si>
  <si>
    <t>Apria Healthcare, Inc.</t>
  </si>
  <si>
    <t>Alexander J. Tikhtman, M.D.</t>
  </si>
  <si>
    <t>Gulf Coast Health Care Services Inc</t>
  </si>
  <si>
    <t>Blount Memorial Hospital, Inc</t>
  </si>
  <si>
    <t>Alere Home Monitoring, Inc</t>
  </si>
  <si>
    <t>Coastal home Respiratory, LLP</t>
  </si>
  <si>
    <t xml:space="preserve"> Philip P Corneliuson, DDS, INC.</t>
  </si>
  <si>
    <t>First Step Counseling, Inc.</t>
  </si>
  <si>
    <t>05/01/2011 - 08/05/2011</t>
  </si>
  <si>
    <t>Logan Community Resources, Inc.</t>
  </si>
  <si>
    <t>David DiGiallorenzo, D.M.D.</t>
  </si>
  <si>
    <t>Network Server, Electronic Medical Record</t>
  </si>
  <si>
    <t>CVS Caremark</t>
  </si>
  <si>
    <t>Memorial Hospital</t>
  </si>
  <si>
    <t>SURGICAL ASSOCIATES OF UTICA, PC</t>
  </si>
  <si>
    <t>QUANTERION SOLUTIONS INC</t>
  </si>
  <si>
    <t>Illinois Department of Healthcare and Family Services</t>
  </si>
  <si>
    <t>University of Illinois, College of Nursing</t>
  </si>
  <si>
    <t>Miami Beach Healthcare Group Ltd. dba Aventura Hospital and Medical Center</t>
  </si>
  <si>
    <t>01/01/2012 - 09/12/2012</t>
  </si>
  <si>
    <t>WYATT DENTAL GROUP, LLC</t>
  </si>
  <si>
    <t>11/04/2011 -04/15/2012</t>
  </si>
  <si>
    <t>Women &amp; Infants Hospital of Rhode Island</t>
  </si>
  <si>
    <t>Memorial Health System</t>
  </si>
  <si>
    <t>CHRISTUS St. John Hospital</t>
  </si>
  <si>
    <t>L.A. Care Health Plan</t>
  </si>
  <si>
    <t>09/17/2012-09/20/2012</t>
  </si>
  <si>
    <t>Hawaii State Department of Health, Adult Mental Health Division</t>
  </si>
  <si>
    <t>HI</t>
  </si>
  <si>
    <t>Soundental Associates, PC</t>
  </si>
  <si>
    <t>Original Medicine Acupuncture &amp; Wellness, LLC</t>
  </si>
  <si>
    <t>09/07/2012 - 09/09/2012</t>
  </si>
  <si>
    <t>Brigham and Women's Hospital</t>
  </si>
  <si>
    <t>St. Francis Health Network, aka Franciscan Alliance ACO</t>
  </si>
  <si>
    <t>Advantage Health Solutions, Inc.</t>
  </si>
  <si>
    <t>James M. McGee, D.M.D., P.C.</t>
  </si>
  <si>
    <t>09/19/2012 - 09/26/2012</t>
  </si>
  <si>
    <t>Robbins Eye Center PC</t>
  </si>
  <si>
    <t>Advanced Data Processing, Inc.</t>
  </si>
  <si>
    <t>06/15/2012 -10/01/2012</t>
  </si>
  <si>
    <t>Cuyahoga County Board of Developmental Disabilities</t>
  </si>
  <si>
    <t>Okaloosa County Public Safety</t>
  </si>
  <si>
    <t>06/15/2012 - 10/01/2012</t>
  </si>
  <si>
    <t xml:space="preserve">City of Covington Kentucky Fire Department </t>
  </si>
  <si>
    <t>Advanced Data Processing Inc</t>
  </si>
  <si>
    <t>06/15/2012-10/01/2012</t>
  </si>
  <si>
    <t>Northern Trust</t>
  </si>
  <si>
    <t>Blue Cross Blue Shield</t>
  </si>
  <si>
    <t>Vidant Pungo Hospital</t>
  </si>
  <si>
    <t>County of San Bernardino Department of Public Heatlh</t>
  </si>
  <si>
    <t>09/28/2012 - 09/30/2012</t>
  </si>
  <si>
    <t>City of Overland Park Fire Department</t>
  </si>
  <si>
    <t>Sumner County Emergency Medical Services</t>
  </si>
  <si>
    <t>Advanced Data Processing, Inc</t>
  </si>
  <si>
    <t>City of El Centro Fire Department</t>
  </si>
  <si>
    <t>ADPI-West</t>
  </si>
  <si>
    <t>Landmark Medical Center</t>
  </si>
  <si>
    <t>City of Atlanta/ Atlanta Fire Rescue Department</t>
  </si>
  <si>
    <t>Advanced Data Processing Inc.</t>
  </si>
  <si>
    <t>University of Virginia Medical Center</t>
  </si>
  <si>
    <t xml:space="preserve">Osceola County EMS </t>
  </si>
  <si>
    <t>Carolinas Medical Center - Randolph</t>
  </si>
  <si>
    <t>03/11/2012 - 10/08/2012</t>
  </si>
  <si>
    <t>Coastal Behavioral Healthcare, Inc.</t>
  </si>
  <si>
    <t>CCS Medical, Inc.</t>
  </si>
  <si>
    <t>05/01/2012 - 09/21/2012</t>
  </si>
  <si>
    <t>Network Server, Other</t>
  </si>
  <si>
    <t>City of Gloucester, Fire Department</t>
  </si>
  <si>
    <t>Advanced  Data Processing, Inc.</t>
  </si>
  <si>
    <t>Columbia University Medical Center and NewYork-Presbyterian Hospital</t>
  </si>
  <si>
    <t>10/12/2012-10/15/2012</t>
  </si>
  <si>
    <t>Health Advantage</t>
  </si>
  <si>
    <t>10/13/2012-10/27/2012</t>
  </si>
  <si>
    <t>DFA, Employee Benefits Division</t>
  </si>
  <si>
    <t>10/13/2012 - 10/27/2012</t>
  </si>
  <si>
    <t>University of Michigan Health System</t>
  </si>
  <si>
    <t>Omnicell, Inc.</t>
  </si>
  <si>
    <t>Westerville Dental Center</t>
  </si>
  <si>
    <t>OHP PHSP, Inc.</t>
  </si>
  <si>
    <t>HealthPlus, Amerigroup</t>
  </si>
  <si>
    <t>08/31/2012 - 09/21/2012</t>
  </si>
  <si>
    <t>Center for Orthopedic Research and Education, Inc.</t>
  </si>
  <si>
    <t>10/20/2012 - 10/21/2012</t>
  </si>
  <si>
    <t>Calif. Dept. of Health Care Services (DHCS)</t>
  </si>
  <si>
    <t>12/10/2012 - 12/18/2012</t>
  </si>
  <si>
    <t>Richard Switzer MD PC</t>
  </si>
  <si>
    <t>Gibson General Hospital</t>
  </si>
  <si>
    <t>Sovereign Medical Group, LLC</t>
  </si>
  <si>
    <t>Theft, Hacking/IT Incident</t>
  </si>
  <si>
    <t>Cabinet for Health &amp; Family Services, Department of Medicaid Services</t>
  </si>
  <si>
    <t>HP Enterprise Services</t>
  </si>
  <si>
    <t>Harbor Medical Associates, P.C.</t>
  </si>
  <si>
    <t>Clearpoint Design, Inc.</t>
  </si>
  <si>
    <t>10/18/2012 - 11/04/2012</t>
  </si>
  <si>
    <t>Sentara Healthcare</t>
  </si>
  <si>
    <t>St. Mark's Medical Center</t>
  </si>
  <si>
    <t>Group Health Incorporated</t>
  </si>
  <si>
    <t>Calvin Schuster,MD</t>
  </si>
  <si>
    <t>Granite Medical Group, Inc.</t>
  </si>
  <si>
    <t>01/02/2010 - 11/15/2012</t>
  </si>
  <si>
    <t>University of Nevada School of Medicine</t>
  </si>
  <si>
    <t>Dimensions Healthcare System</t>
  </si>
  <si>
    <t>WorkflowOne</t>
  </si>
  <si>
    <t>SilverScript Insurance Company</t>
  </si>
  <si>
    <t>South Jersey Hospital Inc.</t>
  </si>
  <si>
    <t>Omnicell Inc.</t>
  </si>
  <si>
    <t>Child &amp; Family Psychological Services, Inc.</t>
  </si>
  <si>
    <t>10/18/2012-10/29/2012</t>
  </si>
  <si>
    <t>Pousson Family Dentistry</t>
  </si>
  <si>
    <t>South Shore Medical Center</t>
  </si>
  <si>
    <t>01/01/2007-11/15/2012</t>
  </si>
  <si>
    <t>Lee D. Pollan, DMD, PC</t>
  </si>
  <si>
    <t>11/06/2012-11/15/2012</t>
  </si>
  <si>
    <t>Washington University School of Medicine</t>
  </si>
  <si>
    <t>Riderwood Village</t>
  </si>
  <si>
    <t>WAYNE MEMORIAL HOSPITAL</t>
  </si>
  <si>
    <t>Baillie Lumber Co. Group Health Plan</t>
  </si>
  <si>
    <t>BlueCross BlueShield of Western New York</t>
  </si>
  <si>
    <t>Western Wisconsin Medical Association, S.C. - River Falls Medical Clinics</t>
  </si>
  <si>
    <t>05/30/2012-08/31/2012</t>
  </si>
  <si>
    <t>Boy Scouts of America Employee Benefit Plan</t>
  </si>
  <si>
    <t>RR Donnelley (a sub-BA for UnitedHealth Group)</t>
  </si>
  <si>
    <t>09/15/2012-11/30/2012</t>
  </si>
  <si>
    <t>Kmart Corporation</t>
  </si>
  <si>
    <t>Kmart Pharmacy #7623</t>
  </si>
  <si>
    <t>Community Services NW</t>
  </si>
  <si>
    <t xml:space="preserve">American HomePatient Inc. </t>
  </si>
  <si>
    <t>LifeGas</t>
  </si>
  <si>
    <t>Yadkinville Chiropractic DCPA</t>
  </si>
  <si>
    <t>Intervention Services, Inc.</t>
  </si>
  <si>
    <t>West Georgia Ambulance</t>
  </si>
  <si>
    <t>Center for Pain Management, LLC</t>
  </si>
  <si>
    <t>Multiple Health Plans</t>
  </si>
  <si>
    <t>Coast Healthcare Management, LLC</t>
  </si>
  <si>
    <t>Froedtert Health</t>
  </si>
  <si>
    <t>10/27/2012-12/13/2012</t>
  </si>
  <si>
    <t>05/26/2011 - 02/18/2012</t>
  </si>
  <si>
    <t>Kindred Healthcare, Inc. d/b/a Kindred Transitional Care and Rehabilitation - Marl</t>
  </si>
  <si>
    <t>12/15/2012-12/17/2012</t>
  </si>
  <si>
    <t>HomeCare of Mid-Missouri, Inc.</t>
  </si>
  <si>
    <t>Heyman HospiceCare at Floyd</t>
  </si>
  <si>
    <t>Agency for Health Care Administration</t>
  </si>
  <si>
    <t>DentaQuest of Florida, Inc.</t>
  </si>
  <si>
    <t>11/01/2012 - 12/20/2012</t>
  </si>
  <si>
    <t>ABQ HealthPartners</t>
  </si>
  <si>
    <t>Terrell County Health Department</t>
  </si>
  <si>
    <t>01/09/2012 -  04/17/2012</t>
  </si>
  <si>
    <t>Florida Healthy Kids Corporation</t>
  </si>
  <si>
    <t>DentaQuest of Florida, LLC</t>
  </si>
  <si>
    <t>11/01/2012-12/20/2012</t>
  </si>
  <si>
    <t>Stronghold Counseling Services Inc</t>
  </si>
  <si>
    <t>SD</t>
  </si>
  <si>
    <t>Arizona Oncology</t>
  </si>
  <si>
    <t>Crescent Health Inc. - a Walgreens Company</t>
  </si>
  <si>
    <t>County of San Bernardino, Department of Behavioral Health</t>
  </si>
  <si>
    <t>WOMENS HEALTH ENTERPRISE, INC.</t>
  </si>
  <si>
    <t>The Brookdale University Hospital and Medical Center</t>
  </si>
  <si>
    <t>Standard Register</t>
  </si>
  <si>
    <t>Health Plus Amerigroup</t>
  </si>
  <si>
    <t>Ultra Stores, Inc.</t>
  </si>
  <si>
    <t>Plexus Group</t>
  </si>
  <si>
    <t>South Miami Hospital</t>
  </si>
  <si>
    <t>Lancaster General Medical Group</t>
  </si>
  <si>
    <t>Maine Medical Center</t>
  </si>
  <si>
    <t>ME</t>
  </si>
  <si>
    <t>State of California, Dept. of Developmental Services</t>
  </si>
  <si>
    <t xml:space="preserve">North Los Angeles County Regional Center </t>
  </si>
  <si>
    <t xml:space="preserve">Utah Department of Health </t>
  </si>
  <si>
    <t>Goold Health System (Goold)</t>
  </si>
  <si>
    <t>01/10/2013-01/11/2013</t>
  </si>
  <si>
    <t>Sports Rehabilitation Consultants</t>
  </si>
  <si>
    <t>University of Connecticut Health Center</t>
  </si>
  <si>
    <t>06/07/2010 - 12/07/2012</t>
  </si>
  <si>
    <t>United HomeCare Services, Inc.</t>
  </si>
  <si>
    <t>United Home Care Services of Southwest Florida&lt; LLC</t>
  </si>
  <si>
    <t>catoctin Dental/Richard B. Love, DDS, PA</t>
  </si>
  <si>
    <t>Patterson Dental Supply/Patterson Companies</t>
  </si>
  <si>
    <t>Empire Blue Cross Blue Shield</t>
  </si>
  <si>
    <t>Connextions c/o Empire BCBS</t>
  </si>
  <si>
    <t>11/01/2011-10/01/2012</t>
  </si>
  <si>
    <t>Anthem Blue Cross Blue Shield (OH)</t>
  </si>
  <si>
    <t>Connextions c/o Anthem BCBS</t>
  </si>
  <si>
    <t>Anthem Blue Cross Blue Shield (IN)</t>
  </si>
  <si>
    <t>10/01/2012 - 02/18/2013</t>
  </si>
  <si>
    <t>Thomas L. Davis, Jr. DDS</t>
  </si>
  <si>
    <t>HealthCare for Women, Inc.</t>
  </si>
  <si>
    <t>01/18/2013-01/23/2013</t>
  </si>
  <si>
    <t>University of Mississippi Medical Center</t>
  </si>
  <si>
    <t>11/01/2012-01/19/2013</t>
  </si>
  <si>
    <t>Granger Medical Clinic</t>
  </si>
  <si>
    <t>Theft, Loss, Other</t>
  </si>
  <si>
    <t>Texas Tech Unversity Health Sciences Center</t>
  </si>
  <si>
    <t>Rite Aid #10217</t>
  </si>
  <si>
    <t>WA Department of Social and Health Services</t>
  </si>
  <si>
    <t>Sunil Kakar, Psy.D.</t>
  </si>
  <si>
    <t>Carpenters Health &amp; Welfare Trust Fund for California</t>
  </si>
  <si>
    <t>QuickRunner, Inc. (dba, RoadRunner Mailing Services)</t>
  </si>
  <si>
    <t>03/11/2013-03/12/2013</t>
  </si>
  <si>
    <t>Shands Jacksonville Medical Center, Inc.</t>
  </si>
  <si>
    <t>05/02/2012-06/22/2012</t>
  </si>
  <si>
    <t>03/01/2009 - 10/25/2012</t>
  </si>
  <si>
    <t>Theft, Unauthorized Access/Disclosure, Other</t>
  </si>
  <si>
    <t>GLENS FALLS HOSPITAL</t>
  </si>
  <si>
    <t>PORTAL HEALTHCARE SOLUTIONS LLC</t>
  </si>
  <si>
    <t>11/02/2012 - 03/14/2013</t>
  </si>
  <si>
    <t>Hospice and Palliative Care Center of Alamance Caswell</t>
  </si>
  <si>
    <t>Texas Health Care, P.L.L.C.</t>
  </si>
  <si>
    <t>Network Health Insurance Corporation</t>
  </si>
  <si>
    <t xml:space="preserve">TMG Health </t>
  </si>
  <si>
    <t>Wm. Jennings Bryan Dorn VAMC</t>
  </si>
  <si>
    <t>John J. Pershing VA Medical Center</t>
  </si>
  <si>
    <t>Schneck Medical Center</t>
  </si>
  <si>
    <t>The Guidance Center of Westchester</t>
  </si>
  <si>
    <t>Hope Hospice</t>
  </si>
  <si>
    <t>12/27/2012 - 02/22/2013</t>
  </si>
  <si>
    <t>IHC Health Services, Inc. dba Intermountain Life Flight</t>
  </si>
  <si>
    <t>Valley Mental Health</t>
  </si>
  <si>
    <t>Delta Dental of Pennsylvania</t>
  </si>
  <si>
    <t>ZDI</t>
  </si>
  <si>
    <t>Raleigh Orthopaedic Clinic</t>
  </si>
  <si>
    <t>Theft, Improper Disposal, Unauthorized Access/Disclosure</t>
  </si>
  <si>
    <t>Laboratory Corporation of America</t>
  </si>
  <si>
    <t>Arizona Counseling &amp; Treatment Services, LLC</t>
  </si>
  <si>
    <t>03/18/2013-03/25/2013</t>
  </si>
  <si>
    <t>Wood County Hospital</t>
  </si>
  <si>
    <t>University of Rochester Medical Center &amp; Affiliates</t>
  </si>
  <si>
    <t>Orthopedics &amp; Adult Reconstructive Surgery</t>
  </si>
  <si>
    <t>AssuranceMD f/k/a Harbor Group</t>
  </si>
  <si>
    <t>03/01/2013 - 03/13/2013</t>
  </si>
  <si>
    <t>El Centro Regional Medical Center</t>
  </si>
  <si>
    <t>Digital Archive Management</t>
  </si>
  <si>
    <t>Seattle - King County Department of Public Health</t>
  </si>
  <si>
    <t>Regional Medical Center</t>
  </si>
  <si>
    <t>Presbyterian Anesthesia Associates PA</t>
  </si>
  <si>
    <t>E-dreamz, Inc.</t>
  </si>
  <si>
    <t>Integrity Oncology, an office of Baptist Medical Group</t>
  </si>
  <si>
    <t>North Atlantic Telecom, Inc.</t>
  </si>
  <si>
    <t>Piedmont HealthCare, P.A.</t>
  </si>
  <si>
    <t>Indiana University Health Arnett</t>
  </si>
  <si>
    <t>Dent Neurologic Group, LLP</t>
  </si>
  <si>
    <t>City of Norwood</t>
  </si>
  <si>
    <t>04/14/2013 - 04/19/2013</t>
  </si>
  <si>
    <t>Lutheran Social Services of South Central Pennsylvania</t>
  </si>
  <si>
    <t>06/01/2012 - 03/07/2013</t>
  </si>
  <si>
    <t>Comfort Dental Marion and Kokomo</t>
  </si>
  <si>
    <t>Just the Connection Inc</t>
  </si>
  <si>
    <t>03/14/2013-03/18/2013</t>
  </si>
  <si>
    <t>Erskine Family Dentistry</t>
  </si>
  <si>
    <t>Health Resources of Arkansas</t>
  </si>
  <si>
    <t>Various Health Plans</t>
  </si>
  <si>
    <t>SynerMed / Inland Valleys IPA</t>
  </si>
  <si>
    <t>04/14/2013-04/15/2013</t>
  </si>
  <si>
    <t>Independence Care System</t>
  </si>
  <si>
    <t>Sonoma Valley Hospital</t>
  </si>
  <si>
    <t>02/01/2012- 04/11/2013</t>
  </si>
  <si>
    <t>Community Support Services, Inc.</t>
  </si>
  <si>
    <t>03/20/2013-03/26/2013</t>
  </si>
  <si>
    <t>UMASSAmherst</t>
  </si>
  <si>
    <t>Palm Beach County Health Department</t>
  </si>
  <si>
    <t>Lucile Packard Children's Hospital</t>
  </si>
  <si>
    <t>Fayetteville VAMC</t>
  </si>
  <si>
    <t>Lincoln County Health and Human Services/Lincoln Community Health Center</t>
  </si>
  <si>
    <t>Gulf Breeze Family Eyecare, Inc</t>
  </si>
  <si>
    <t>03/08/2013-05/09/2013</t>
  </si>
  <si>
    <t>Desktop Computer, Network Server, E-mail, Electronic Medical Record, Paper</t>
  </si>
  <si>
    <t>Jacksonville Spine Center</t>
  </si>
  <si>
    <t>James A. Fosnaugh</t>
  </si>
  <si>
    <t>05/01/2013 - 05/03/2013</t>
  </si>
  <si>
    <t>Lone Star Circle of Care</t>
  </si>
  <si>
    <t>05/01/2013-05/02/2013</t>
  </si>
  <si>
    <t>Aflac</t>
  </si>
  <si>
    <t>Alberto Gerardo Vazquez Rivera</t>
  </si>
  <si>
    <t>Indiana Family &amp; Social Services Administration</t>
  </si>
  <si>
    <t>RCR Technology Corporation</t>
  </si>
  <si>
    <t>04/06/2013-05/21/2013</t>
  </si>
  <si>
    <t>Northrop Grumman Retiree Health Plan</t>
  </si>
  <si>
    <t>04/01/2013 - 05/31/2013</t>
  </si>
  <si>
    <t>South Florida Neurology Associates, P.A.</t>
  </si>
  <si>
    <t>05/25/2013-05/30/2013</t>
  </si>
  <si>
    <t>Samaritan Regional Health System</t>
  </si>
  <si>
    <t>MED-EL Coproration</t>
  </si>
  <si>
    <t>Sutter Health East Bay Region (Alta Bates Summit Medical Center; Sutter Delta Medical Center; Eden Medical Center)</t>
  </si>
  <si>
    <t>Nelson Family of Companies</t>
  </si>
  <si>
    <t>Illinois Department of Healthcare and Familiy Services</t>
  </si>
  <si>
    <t>Family Health Network</t>
  </si>
  <si>
    <t>Medtronic, Inc.</t>
  </si>
  <si>
    <t>03/28/2013-03/29/2013</t>
  </si>
  <si>
    <t>Texas Health Harris Methodist Hospital Fort Worth</t>
  </si>
  <si>
    <t>Shred-it International Inc.</t>
  </si>
  <si>
    <t>09/01/2012-07/01/2013</t>
  </si>
  <si>
    <t>Sheet Metal Local 36 Welfare Fund</t>
  </si>
  <si>
    <t>People Resource Corporation</t>
  </si>
  <si>
    <t>08/01/2012-07/08/2013</t>
  </si>
  <si>
    <t>Harris County</t>
  </si>
  <si>
    <t>08/15/2005 - 06/14/2007</t>
  </si>
  <si>
    <t>San Jose Medical Supply Co., Inc.</t>
  </si>
  <si>
    <t>Jesle Kuizon</t>
  </si>
  <si>
    <t>10/01/2011-11/31/2011</t>
  </si>
  <si>
    <t>GEO Care, LLC</t>
  </si>
  <si>
    <t>The Brookdale Hospital and Medical Center</t>
  </si>
  <si>
    <t>Louisiana State University Health Care Services Division</t>
  </si>
  <si>
    <t>01/01/2011-07/03/2013</t>
  </si>
  <si>
    <t>Rocky Mountain Spine Clinic, P.C.</t>
  </si>
  <si>
    <t xml:space="preserve">Vitreo-Retinal Medical Group, Inc. </t>
  </si>
  <si>
    <t>Arkansas Department of Human Services</t>
  </si>
  <si>
    <t>Baylor All Saints Medical Center at Fort Worth</t>
  </si>
  <si>
    <t>05/07/2013-06/06/2013</t>
  </si>
  <si>
    <t>See list of Practices under Item 9</t>
  </si>
  <si>
    <t>M2ComSys Inc.</t>
  </si>
  <si>
    <t>05/05/2013-06/24/2013</t>
  </si>
  <si>
    <t>Young Family Medicine Inc.</t>
  </si>
  <si>
    <t>Hancock OB/GYN</t>
  </si>
  <si>
    <t>11/09/2011 - 06/17/2013</t>
  </si>
  <si>
    <t>Colfax</t>
  </si>
  <si>
    <t>Anthem BCBS of GA</t>
  </si>
  <si>
    <t>Missouri Department of Social Services</t>
  </si>
  <si>
    <t>InfoCrossing, Inc.</t>
  </si>
  <si>
    <t>10/16/2011 - 06/07/2013</t>
  </si>
  <si>
    <t>Foundations Recovery Network</t>
  </si>
  <si>
    <t>California Correctional Health Care Services</t>
  </si>
  <si>
    <t>North Texas Comprehensive Spine &amp; Pain Center</t>
  </si>
  <si>
    <t>Minne-Tohe Health Center/Elbowoods Memorial Health Center</t>
  </si>
  <si>
    <t>Improper Disposal, Unauthorized Access/Disclosure</t>
  </si>
  <si>
    <t>01/08/2013 - 01/10/2013</t>
  </si>
  <si>
    <t>Advocate Health and Hospitals Corporation, d/b/a Advocate Medical Group</t>
  </si>
  <si>
    <t>Summit Community Care Clinic, Inc.</t>
  </si>
  <si>
    <t>UT Physicians</t>
  </si>
  <si>
    <t>07/22/2013-08/02/2013</t>
  </si>
  <si>
    <t>Parkview Community Hospital Medical Center</t>
  </si>
  <si>
    <t>05/05/2013 - 06/24/2013</t>
  </si>
  <si>
    <t>Atlanta Center for Reproductive Medicine</t>
  </si>
  <si>
    <t>St. Anthony's Physician Organization</t>
  </si>
  <si>
    <t>Janna Benkelman LPC LLC</t>
  </si>
  <si>
    <t>Olson &amp; White Orthodontics</t>
  </si>
  <si>
    <t>Kaiser Foundation Health Plan of the Northwest</t>
  </si>
  <si>
    <t>Hankyu Chung, M.D.</t>
  </si>
  <si>
    <t>ICS Collection Service, Inc. on behalf of University of Chicago Physicians Group</t>
  </si>
  <si>
    <t>ICS Collection Service, Inc.</t>
  </si>
  <si>
    <t>ACO of Puerto Rico</t>
  </si>
  <si>
    <t>PHMHS</t>
  </si>
  <si>
    <t>03/05/2013 - 07/16/2013</t>
  </si>
  <si>
    <t>NHC HealthCare, Oak Ridge</t>
  </si>
  <si>
    <t>NHC HealthCare, Mauldin</t>
  </si>
  <si>
    <t xml:space="preserve">Advocate Health and Hospitals Corporation d/b/a Advocate Medical Group </t>
  </si>
  <si>
    <t>Blackhawk Consulting Group</t>
  </si>
  <si>
    <t>06/30/2013 - 08/15/2013</t>
  </si>
  <si>
    <t>Dreyer Medical Clinic</t>
  </si>
  <si>
    <t>South Shore Physicians, PC</t>
  </si>
  <si>
    <t>01/01/2006 - 01/12/2012</t>
  </si>
  <si>
    <t>Dermatology Associates of Tallahassee</t>
  </si>
  <si>
    <t>00/00/0000</t>
  </si>
  <si>
    <t>Sierra View District Hospital</t>
  </si>
  <si>
    <t>07/01/2013 - 08/02/2013</t>
  </si>
  <si>
    <t>12/21/2009 - 06/07/2013</t>
  </si>
  <si>
    <t>Holy Cross Hospital, Inc.</t>
  </si>
  <si>
    <t>Region Ten Community Services Board</t>
  </si>
  <si>
    <t>Comprehensive Podiatry LLC</t>
  </si>
  <si>
    <t>Santa Clara Valley Medical Center</t>
  </si>
  <si>
    <t>09/14/2913 - 09/15/2013</t>
  </si>
  <si>
    <t xml:space="preserve">Sarah Benjamin, DPM - Littleton Podiatry </t>
  </si>
  <si>
    <t xml:space="preserve">Not Applicable </t>
  </si>
  <si>
    <t>Carol L. Patrick, Ph.D.</t>
  </si>
  <si>
    <t>08/08/2013-08/09/2013</t>
  </si>
  <si>
    <t>HOPE Family Health</t>
  </si>
  <si>
    <t>Paul G. Klein, DPM</t>
  </si>
  <si>
    <t>UnityPoint Health Affiliated Covered Entity ("UnityPoint")</t>
  </si>
  <si>
    <t>02/01/2013-08/27/2013</t>
  </si>
  <si>
    <t>TSYS Employee Health Plan</t>
  </si>
  <si>
    <t>Paragon Benefits, Inc.</t>
  </si>
  <si>
    <t>Reconstructive Orthopaedic Associates II, P.C. d/b/a Rothman Institute</t>
  </si>
  <si>
    <t>03/18/2013-05/13/2013</t>
  </si>
  <si>
    <t>Group Health Cooperative</t>
  </si>
  <si>
    <t>Schuylkill Health System</t>
  </si>
  <si>
    <t>CaroMont Medical Group</t>
  </si>
  <si>
    <t>Mount SInai Medical Center</t>
  </si>
  <si>
    <t>Memorial Hospital of Lafayette County</t>
  </si>
  <si>
    <t xml:space="preserve">Healthcare Management System </t>
  </si>
  <si>
    <t>MUSC Physicians &amp; MUHA</t>
  </si>
  <si>
    <t>BlackHawk</t>
  </si>
  <si>
    <t>Ferris State University - MI College of Optometry</t>
  </si>
  <si>
    <t>Access Counseling, LLC</t>
  </si>
  <si>
    <t>Rose Medical Center</t>
  </si>
  <si>
    <t>06/28/2013 - 07/16/2013</t>
  </si>
  <si>
    <t>BriovaRx</t>
  </si>
  <si>
    <t>07/03/2013 - 07/11/2013</t>
  </si>
  <si>
    <t>North Country Hospital and Health Center, Inc</t>
  </si>
  <si>
    <t>VT</t>
  </si>
  <si>
    <t>Hope Community Resources, Inc.</t>
  </si>
  <si>
    <t>Broward Health Medical Center</t>
  </si>
  <si>
    <t>10/01/2012 - 12/31/2012</t>
  </si>
  <si>
    <t>10/01/2012 - 07/11/2013</t>
  </si>
  <si>
    <t>Texas Health Presbyterian Dallas Hospital</t>
  </si>
  <si>
    <t>Seton Healthcare Family</t>
  </si>
  <si>
    <t>BRONX-LEBANON HOSPITAL CENTER</t>
  </si>
  <si>
    <t>PROFESSIONAL TRANSCRIPTION SERVICES</t>
  </si>
  <si>
    <t>Martin Luther King Jr. Health Center, Inc.</t>
  </si>
  <si>
    <t xml:space="preserve">SSM St. Maryâ€™s Health Center </t>
  </si>
  <si>
    <t>SSM Health Care of Wisconsin DBA: St. Maryâ€™s Janesville Hospital</t>
  </si>
  <si>
    <t>AHMC Healthcare Inc. and affiliated Hospitals</t>
  </si>
  <si>
    <t>Greater Dallas Orthopaedics, PLLC</t>
  </si>
  <si>
    <t>Spirit Home Health Care, Corp</t>
  </si>
  <si>
    <t>Rotech Healthcare Inc.</t>
  </si>
  <si>
    <t>11/26/2010 - 10/01/2013</t>
  </si>
  <si>
    <t>Reimbursement Technologies, Inc.</t>
  </si>
  <si>
    <t>05/01/2013 - 07/26/2013</t>
  </si>
  <si>
    <t>Comprehensive Psychological Services LLC</t>
  </si>
  <si>
    <t>Superior HealthPlan, Inc.</t>
  </si>
  <si>
    <t>Genesis Rehabilitation Services</t>
  </si>
  <si>
    <t>Colorado Health &amp; Wellness, Inc.</t>
  </si>
  <si>
    <t>Barnabas Health Medical Group</t>
  </si>
  <si>
    <t>DaVita, a division of DaVita HealthCare Partners Inc</t>
  </si>
  <si>
    <t>Blue Cross and Blue Shield of North Carolina</t>
  </si>
  <si>
    <t xml:space="preserve">North Carolina Department of Health and Human Services - Division of State Operated Health Care Facilities  </t>
  </si>
  <si>
    <t>Puerto Rico Health Insurance Administration (PRHIA)</t>
  </si>
  <si>
    <t>Triple S Salud Inc.</t>
  </si>
  <si>
    <t xml:space="preserve">Triple-S Salud </t>
  </si>
  <si>
    <t>Associated Urologists of North Carolina</t>
  </si>
  <si>
    <t>09/17/2012 - 09/17/2013</t>
  </si>
  <si>
    <t xml:space="preserve">Kemmet Dental Design </t>
  </si>
  <si>
    <t>Hospice of the Chesapeake</t>
  </si>
  <si>
    <t>Scottsdale Dermatology, LTD</t>
  </si>
  <si>
    <t>All Source Medical Management</t>
  </si>
  <si>
    <t>01/01/2013 -10/04/2013</t>
  </si>
  <si>
    <t>Gerdau Ameristeel Health and Welfare Plan</t>
  </si>
  <si>
    <t>Health Fitness Corporation</t>
  </si>
  <si>
    <t>Gerdau Macsteel Health and Welfare Plan</t>
  </si>
  <si>
    <t>UHS-Pruitt Corporation</t>
  </si>
  <si>
    <t>United Dynacare, LLC dba Dynacare Laboratories</t>
  </si>
  <si>
    <t>Redwood Memorial Hospital</t>
  </si>
  <si>
    <t>Kaiser Foundation Hospital- Orange County</t>
  </si>
  <si>
    <t>Jones Chiropractic and Maximum Health</t>
  </si>
  <si>
    <t>Ronald Schubert MD PLLC</t>
  </si>
  <si>
    <t>UPMC</t>
  </si>
  <si>
    <t>11/05/2012 - 11/06/2013</t>
  </si>
  <si>
    <t>Medical Mutual of Ohio</t>
  </si>
  <si>
    <t>10/16/2013 - 10/17/2013</t>
  </si>
  <si>
    <t>UW Medicine</t>
  </si>
  <si>
    <t>City of Chicago</t>
  </si>
  <si>
    <t>06/18/2013 - 10/07/2013</t>
  </si>
  <si>
    <t>CIty of Joliet</t>
  </si>
  <si>
    <t>Quality Health Claims Consultants, LLC</t>
  </si>
  <si>
    <t>SIU HealthCare</t>
  </si>
  <si>
    <t>09/13/2013 - 10/15/2013</t>
  </si>
  <si>
    <t>The Good Samaritan Health Center</t>
  </si>
  <si>
    <t>UniHealth Source</t>
  </si>
  <si>
    <t>09/18/2013 - 10/04/2013</t>
  </si>
  <si>
    <t>Methodist Dallas Medical Center</t>
  </si>
  <si>
    <t>09/01/2005 - 08/01/2013</t>
  </si>
  <si>
    <t>Florida Digestive Health Specialists</t>
  </si>
  <si>
    <t>03/06/2013 -09/09/2013</t>
  </si>
  <si>
    <t>Northside Hospital, Inc.</t>
  </si>
  <si>
    <t>Health Help, Inc.</t>
  </si>
  <si>
    <t>L.A. Gay &amp; Lesbian Center</t>
  </si>
  <si>
    <t>09/17/2013 - 11/08/2013</t>
  </si>
  <si>
    <t>Mosaic</t>
  </si>
  <si>
    <t>New Jersey Department of Human Services</t>
  </si>
  <si>
    <t>Island Peer Review Organization</t>
  </si>
  <si>
    <t>Fairfax County, Virginia</t>
  </si>
  <si>
    <t>Molina Healthcare In</t>
  </si>
  <si>
    <t>09/09/2013 - 10/03/2013</t>
  </si>
  <si>
    <t>Shiloh Medical Clinic</t>
  </si>
  <si>
    <t>Desktop Computer, E-mail</t>
  </si>
  <si>
    <t>South Carolina Health Insurance Pool</t>
  </si>
  <si>
    <t>DeLoach &amp; Williamson</t>
  </si>
  <si>
    <t>Tennova Cardiology</t>
  </si>
  <si>
    <t>Colby DeHart</t>
  </si>
  <si>
    <t>Molina Healthcare of Texas, Inc.</t>
  </si>
  <si>
    <t>Rob Meaglia, DDS</t>
  </si>
  <si>
    <t>Jeff Spiegel</t>
  </si>
  <si>
    <t>Tranquility Counseling Services</t>
  </si>
  <si>
    <t>Florida Department of Health</t>
  </si>
  <si>
    <t>New Mexico Oncology Hematology Consultants, LTD</t>
  </si>
  <si>
    <t>Colorado Community Health Alliance (CCHA)/Physicians Health Partners</t>
  </si>
  <si>
    <t>Horizon Healthcare Services, Inc., doing business as Horizon Blue Cross Blue Shield of New Jersey, and its affiliates</t>
  </si>
  <si>
    <t>Phoebe Putney Memorial Hospital</t>
  </si>
  <si>
    <t>Coulee Medical Center</t>
  </si>
  <si>
    <t>01/01/2010-11/30/2013</t>
  </si>
  <si>
    <t>Laptop, Network Server, E-mail</t>
  </si>
  <si>
    <t>University of Pennsylvania Health System</t>
  </si>
  <si>
    <t>RevSpring, Inc.</t>
  </si>
  <si>
    <t xml:space="preserve">North Carolina Department of Health and Human Services </t>
  </si>
  <si>
    <t>Southwest General Health Center</t>
  </si>
  <si>
    <t>04/13/2013 - 10/31/2013</t>
  </si>
  <si>
    <t>101 FAMILY MEDICAL GROUP</t>
  </si>
  <si>
    <t>Phreesia, Inc</t>
  </si>
  <si>
    <t>Tri Lakes Medical Center</t>
  </si>
  <si>
    <t>VA Dept. of Medical Assistance Services</t>
  </si>
  <si>
    <t>Virginia Premier Health Plan (VPHP)</t>
  </si>
  <si>
    <t>Robert B. Neves, M.D., Inc</t>
  </si>
  <si>
    <t>Robert B. Neves, M.D.</t>
  </si>
  <si>
    <t>Triple-S Salud, Inc.</t>
  </si>
  <si>
    <t>Triple-C, Inc.</t>
  </si>
  <si>
    <t>Unity Health Plans Insurance Corporation</t>
  </si>
  <si>
    <t>University of Wisconsin-Madison School of Pharmacy</t>
  </si>
  <si>
    <t>Beebe Medical Center</t>
  </si>
  <si>
    <t xml:space="preserve">St. Joseph Health System </t>
  </si>
  <si>
    <t>Min Yi, M.D.</t>
  </si>
  <si>
    <t>Easter Seal Society of Superior California</t>
  </si>
  <si>
    <t>PruittHealth Pharmacy Services</t>
  </si>
  <si>
    <t>RGH Enterprises, Inc.</t>
  </si>
  <si>
    <t>03/09/2013-03/11/2013</t>
  </si>
  <si>
    <t>Network Pharmacy Knoxville</t>
  </si>
  <si>
    <t>Saint Francis Hospital and Medical Center</t>
  </si>
  <si>
    <t>Health Dimensions</t>
  </si>
  <si>
    <t>COMPLETE MEDICAL HOMECARE</t>
  </si>
  <si>
    <t>Hospital for Special Surgery</t>
  </si>
  <si>
    <t>The Brooklyn Hospital Center</t>
  </si>
  <si>
    <t>Geisinger Bloomsburg Hospital</t>
  </si>
  <si>
    <t>WA State Department of Social &amp; Health Services</t>
  </si>
  <si>
    <t xml:space="preserve">Lewis J. Sims, DPM, PC dba Sims and Associates Podiatry </t>
  </si>
  <si>
    <t>Supportive Concepts for Families, Inc.</t>
  </si>
  <si>
    <t>Health Care Solutions at Home Inc.</t>
  </si>
  <si>
    <t>University of California Davis Medical Center</t>
  </si>
  <si>
    <t>St. Vincent Hospital and Healthcare, Inc</t>
  </si>
  <si>
    <t>Missouri Consolidated Health Care Plan</t>
  </si>
  <si>
    <t>StayWell Health Management, LLC</t>
  </si>
  <si>
    <t>The Clorox Company Group Insurance Plan</t>
  </si>
  <si>
    <t>Regents of the University of Minnesota</t>
  </si>
  <si>
    <t>Inspira Health Network Inc.</t>
  </si>
  <si>
    <t>Nissan North America, Inc.</t>
  </si>
  <si>
    <t>Care Advantage, Inc.</t>
  </si>
  <si>
    <t>HealthSource of Ohio Inc.</t>
  </si>
  <si>
    <t>Pair Networks Inc.</t>
  </si>
  <si>
    <t>The Kroger Co., for itself and its affiliates and subsidiaries</t>
  </si>
  <si>
    <t>Cornerstone Health Care, PA</t>
  </si>
  <si>
    <t>Joseph Michael Benson M.D</t>
  </si>
  <si>
    <t>All for Kids Pediatric Clinic</t>
  </si>
  <si>
    <t>Data Media</t>
  </si>
  <si>
    <t>Eureka Internal Medicine</t>
  </si>
  <si>
    <t>Banner Health</t>
  </si>
  <si>
    <t>Punuru J.M. Reddy, MD, Inc.</t>
  </si>
  <si>
    <t>PracMan, Inc.</t>
  </si>
  <si>
    <t>Iowa Dept. of Human Services</t>
  </si>
  <si>
    <t>Laptop, E-mail, Other Portable Electronic Device</t>
  </si>
  <si>
    <t>City of Hope</t>
  </si>
  <si>
    <t>Sutherland Healthcare Solutions, Inc.</t>
  </si>
  <si>
    <t>Mission City Community Network</t>
  </si>
  <si>
    <t>Partners In Nephrology &amp; Endocrinology, P.C.</t>
  </si>
  <si>
    <t>Todd M. Burton, M.D.</t>
  </si>
  <si>
    <t>MD Developmental Disabiilties Administration</t>
  </si>
  <si>
    <t>Service Coordination, Inc.</t>
  </si>
  <si>
    <t>Valley View Hosptial Association</t>
  </si>
  <si>
    <t>Hospitalists of Arizona</t>
  </si>
  <si>
    <t>McBroom Clinic, PA</t>
  </si>
  <si>
    <t>TMA Practice Management Group</t>
  </si>
  <si>
    <t>QBE Holdings, Inc.</t>
  </si>
  <si>
    <t>Berea College</t>
  </si>
  <si>
    <t>Group Health Plan, Inc. Medical Benefit Plan</t>
  </si>
  <si>
    <t>HealthPartners Administrators, Inc.</t>
  </si>
  <si>
    <t>Loss, Unauthorized Access/Disclosure</t>
  </si>
  <si>
    <t>Laptop, Desktop Computer, Other Portable Electronic Device</t>
  </si>
  <si>
    <t>State Employee Group Insurance Plan</t>
  </si>
  <si>
    <t>University of Minnesota Employee Benefits</t>
  </si>
  <si>
    <t>Talyst</t>
  </si>
  <si>
    <t>Orlando Health, Inc.</t>
  </si>
  <si>
    <t>NOVA Chiropractic &amp; Rehab Center</t>
  </si>
  <si>
    <t>Susquehanna Health</t>
  </si>
  <si>
    <t>Palomar Health</t>
  </si>
  <si>
    <t>Policy Studies, Inc. / Postal Center International, Inc.</t>
  </si>
  <si>
    <t>Midwest Orthopaedics at Rush, LLC</t>
  </si>
  <si>
    <t>EveryChild, Inc.</t>
  </si>
  <si>
    <t xml:space="preserve">State Long Term Care Ombudsmanâ€™s Office, Michigan Department of Community Health </t>
  </si>
  <si>
    <t>Clinical Reference Laboratory, Inc.</t>
  </si>
  <si>
    <t>BLUE CROSS AND BLUE SHIELD OF KANSAS CITY</t>
  </si>
  <si>
    <t>Row Labels</t>
  </si>
  <si>
    <t>Grand Total</t>
  </si>
  <si>
    <t>Sum of Individuals Affected</t>
  </si>
  <si>
    <t>end of breach</t>
  </si>
  <si>
    <t>start of breach</t>
  </si>
  <si>
    <t>yr of end</t>
  </si>
  <si>
    <t>http://www.hhs.gov/ocr/privacy/hipaa/administrative/breachnotificationrule/breachtool.html</t>
  </si>
  <si>
    <t>Column Labels</t>
  </si>
  <si>
    <t>Big HIPAA Breaches, each affecting 500+ individuals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</si>
</sst>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9" x14ac:knownFonts="1">
    <font>
      <sz val="10"/>
      <color theme="1"/>
      <name val="Times New Roman"/>
      <family val="2"/>
    </font>
    <font>
      <sz val="10"/>
      <color theme="1"/>
      <name val="Times New Roman"/>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10"/>
      <color rgb="FFFA7D00"/>
      <name val="Times New Roman"/>
      <family val="2"/>
    </font>
    <font>
      <b/>
      <sz val="10"/>
      <color theme="0"/>
      <name val="Times New Roman"/>
      <family val="2"/>
    </font>
    <font>
      <sz val="10"/>
      <color rgb="FFFF0000"/>
      <name val="Times New Roman"/>
      <family val="2"/>
    </font>
    <font>
      <i/>
      <sz val="10"/>
      <color rgb="FF7F7F7F"/>
      <name val="Times New Roman"/>
      <family val="2"/>
    </font>
    <font>
      <b/>
      <sz val="10"/>
      <color theme="1"/>
      <name val="Times New Roman"/>
      <family val="2"/>
    </font>
    <font>
      <sz val="10"/>
      <color theme="0"/>
      <name val="Times New Roman"/>
      <family val="2"/>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22">
    <xf numFmtId="0" fontId="0" fillId="0" borderId="0" xfId="0"/>
    <xf numFmtId="14" fontId="0" fillId="0" borderId="0" xfId="0" applyNumberFormat="1"/>
    <xf numFmtId="164" fontId="0" fillId="0" borderId="0" xfId="1" applyNumberFormat="1" applyFont="1"/>
    <xf numFmtId="0" fontId="0" fillId="0" borderId="0" xfId="0" applyAlignment="1"/>
    <xf numFmtId="0" fontId="0" fillId="0" borderId="0" xfId="0" pivotButton="1"/>
    <xf numFmtId="0" fontId="0" fillId="0" borderId="0" xfId="0" applyAlignment="1">
      <alignment horizontal="left"/>
    </xf>
    <xf numFmtId="3" fontId="0" fillId="0" borderId="0" xfId="0" applyNumberFormat="1"/>
    <xf numFmtId="0" fontId="0" fillId="0" borderId="0" xfId="0" applyFont="1"/>
    <xf numFmtId="14" fontId="0" fillId="0" borderId="0" xfId="0" applyNumberFormat="1" applyFont="1"/>
    <xf numFmtId="14" fontId="0" fillId="0" borderId="0" xfId="0" applyNumberFormat="1" applyFont="1" applyAlignment="1">
      <alignment vertical="center"/>
    </xf>
    <xf numFmtId="43" fontId="0" fillId="0" borderId="0" xfId="0" applyNumberFormat="1" applyFont="1"/>
    <xf numFmtId="0" fontId="0" fillId="0" borderId="0" xfId="0" applyNumberFormat="1" applyFont="1"/>
    <xf numFmtId="164" fontId="0" fillId="0" borderId="0" xfId="1" pivotButton="1" applyNumberFormat="1" applyFont="1"/>
    <xf numFmtId="0" fontId="0" fillId="0" borderId="0" xfId="1" applyNumberFormat="1" applyFont="1"/>
    <xf numFmtId="0" fontId="18" fillId="0" borderId="0" xfId="0" applyFont="1"/>
    <xf numFmtId="0" fontId="0" fillId="0" borderId="0" xfId="0" applyAlignment="1">
      <alignment wrapText="1"/>
    </xf>
    <xf numFmtId="0" fontId="0" fillId="33" borderId="0" xfId="0" applyFill="1" applyAlignment="1">
      <alignment horizontal="left"/>
    </xf>
    <xf numFmtId="3" fontId="0" fillId="33" borderId="0" xfId="0" applyNumberFormat="1" applyFill="1"/>
    <xf numFmtId="0" fontId="0" fillId="33" borderId="0" xfId="0" applyFill="1"/>
    <xf numFmtId="9" fontId="0" fillId="33" borderId="0" xfId="43" applyFont="1" applyFill="1"/>
    <xf numFmtId="164" fontId="18" fillId="0" borderId="0" xfId="1" applyNumberFormat="1" applyFont="1"/>
    <xf numFmtId="0" fontId="18" fillId="0" borderId="0" xfId="0" applyFont="1" applyAlignment="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19">
    <dxf>
      <numFmt numFmtId="0" formatCode="General"/>
    </dxf>
    <dxf>
      <numFmt numFmtId="164" formatCode="_(* #,##0_);_(* \(#,##0\);_(* &quot;-&quot;??_);_(@_)"/>
    </dxf>
    <dxf>
      <numFmt numFmtId="164" formatCode="_(* #,##0_);_(* \(#,##0\);_(* &quot;-&quot;??_);_(@_)"/>
    </dxf>
    <dxf>
      <numFmt numFmtId="164" formatCode="_(* #,##0_);_(* \(#,##0\);_(* &quot;-&quot;??_);_(@_)"/>
    </dxf>
    <dxf>
      <numFmt numFmtId="164" formatCode="_(* #,##0_);_(* \(#,##0\);_(* &quot;-&quot;??_);_(@_)"/>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t" refreshedDate="41774.528501504632" createdVersion="4" refreshedVersion="4" minRefreshableVersion="3" recordCount="980">
  <cacheSource type="worksheet">
    <worksheetSource ref="A1:K981" sheet="Hipaa breaches 500+"/>
  </cacheSource>
  <cacheFields count="8">
    <cacheField name="Name of Covered Entity" numFmtId="0">
      <sharedItems/>
    </cacheField>
    <cacheField name="State" numFmtId="0">
      <sharedItems count="52">
        <s v="NC"/>
        <s v="OH"/>
        <s v="AZ"/>
        <s v="MN"/>
        <s v="KY"/>
        <s v="PA"/>
        <s v="FL"/>
        <s v="PR"/>
        <s v="IA"/>
        <s v="NE"/>
        <s v="TX"/>
        <s v="MO"/>
        <s v="CA"/>
        <s v="TN"/>
        <s v="NY"/>
        <s v="CO"/>
        <s v="DC"/>
        <s v="AK"/>
        <s v="MI"/>
        <s v="NV"/>
        <s v="IN"/>
        <s v="MA"/>
        <s v="IL"/>
        <s v="WY"/>
        <s v="RI"/>
        <s v="UT"/>
        <s v="NJ"/>
        <s v="WI"/>
        <s v="CT"/>
        <s v="NM"/>
        <s v="WA"/>
        <s v="SC"/>
        <s v="AL"/>
        <s v="VA"/>
        <s v="ID"/>
        <s v="MD"/>
        <s v="GA"/>
        <s v="KS"/>
        <s v="OR"/>
        <s v="OK"/>
        <s v="DE"/>
        <s v="MS"/>
        <s v="LA"/>
        <s v="AR"/>
        <s v="WV"/>
        <s v="NH"/>
        <s v="MT"/>
        <s v="ND"/>
        <s v="HI"/>
        <s v="SD"/>
        <s v="ME"/>
        <s v="VT"/>
      </sharedItems>
    </cacheField>
    <cacheField name="Business Associate Involved" numFmtId="0">
      <sharedItems containsBlank="1"/>
    </cacheField>
    <cacheField name="Individuals Affected" numFmtId="0">
      <sharedItems containsSemiMixedTypes="0" containsString="0" containsNumber="1" containsInteger="1" minValue="500" maxValue="4900000"/>
    </cacheField>
    <cacheField name="Date of Breach" numFmtId="0">
      <sharedItems containsDate="1" containsMixedTypes="1" minDate="1997-01-01T00:00:00" maxDate="2014-02-22T00:00:00"/>
    </cacheField>
    <cacheField name="Type of Breach" numFmtId="0">
      <sharedItems containsBlank="1"/>
    </cacheField>
    <cacheField name="Location of Breached Information" numFmtId="0">
      <sharedItems count="40">
        <s v="Desktop Computer"/>
        <s v="Paper"/>
        <s v="Laptop, Desktop Computer"/>
        <s v="Laptop, Desktop Computer, Other Portable Electronic Device"/>
        <s v="Network Server"/>
        <s v="Other, Electronic Medical Record"/>
        <s v="Laptop, E-mail, Other Portable Electronic Device"/>
        <s v="Laptop"/>
        <s v="Electronic Medical Record"/>
        <s v="E-mail"/>
        <s v="Other"/>
        <s v="Other Portable Electronic Device, Other"/>
        <s v="Other Portable Electronic Device"/>
        <s v="Desktop Computer, Network Server, Electronic Medical Record"/>
        <s v="Other Portable Electronic Device, Other, Electronic Medical Record"/>
        <s v="Other, Paper"/>
        <s v="Desktop Computer, Other"/>
        <s v="Desktop Computer, Paper"/>
        <s v="E-mail, Other Portable Electronic Device"/>
        <s v="Laptop, Desktop Computer, Network Server, E-mail"/>
        <s v="Laptop, Desktop Computer, Other Portable Electronic Device, Other"/>
        <s v="Laptop, Network Server"/>
        <s v="Laptop, Paper"/>
        <s v="Desktop Computer, Network Server"/>
        <s v="Network Server, E-mail"/>
        <s v="Desktop Computer, Other Portable Electronic Device, Other"/>
        <s v="Desktop Computer, Network Server, Other Portable Electronic Device, Other"/>
        <s v="Laptop, Other Portable Electronic Device, Paper"/>
        <s v="Laptop, Desktop Computer, Network Server, E-mail, Other Portable Electronic Device, Other, Electronic Medical Record"/>
        <s v="Laptop, Electronic Medical Record"/>
        <s v="Electronic Medical Record, Paper"/>
        <s v="Laptop, Other Portable Electronic Device"/>
        <s v="Desktop Computer, Electronic Medical Record"/>
        <s v="Network Server, Electronic Medical Record"/>
        <s v="Desktop Computer, E-mail"/>
        <s v="Laptop, Network Server, E-mail"/>
        <s v="Desktop Computer, Network Server, E-mail, Electronic Medical Record, Paper"/>
        <s v="Desktop Computer, Other Portable Electronic Device"/>
        <s v="Network Server, Other"/>
        <s v="E-mail, Other"/>
      </sharedItems>
    </cacheField>
    <cacheField name="Date Posted or Updated" numFmtId="14">
      <sharedItems containsSemiMixedTypes="0" containsNonDate="0" containsDate="1" containsString="0" minDate="2014-01-23T00:00:00" maxDate="2014-04-24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t" refreshedDate="41774.544461689817" createdVersion="4" refreshedVersion="4" minRefreshableVersion="3" recordCount="979">
  <cacheSource type="worksheet">
    <worksheetSource ref="A1:L980" sheet="Hipaa breaches 500+"/>
  </cacheSource>
  <cacheFields count="12">
    <cacheField name="Name of Covered Entity" numFmtId="0">
      <sharedItems/>
    </cacheField>
    <cacheField name="State" numFmtId="0">
      <sharedItems count="52">
        <s v="NC"/>
        <s v="OH"/>
        <s v="AZ"/>
        <s v="TX"/>
        <s v="MN"/>
        <s v="KY"/>
        <s v="PA"/>
        <s v="FL"/>
        <s v="PR"/>
        <s v="IA"/>
        <s v="NE"/>
        <s v="MO"/>
        <s v="CA"/>
        <s v="TN"/>
        <s v="NY"/>
        <s v="CO"/>
        <s v="DC"/>
        <s v="AK"/>
        <s v="MI"/>
        <s v="NV"/>
        <s v="IN"/>
        <s v="MA"/>
        <s v="IL"/>
        <s v="WY"/>
        <s v="RI"/>
        <s v="UT"/>
        <s v="NJ"/>
        <s v="WI"/>
        <s v="CT"/>
        <s v="NM"/>
        <s v="WA"/>
        <s v="SC"/>
        <s v="AL"/>
        <s v="VA"/>
        <s v="ID"/>
        <s v="MD"/>
        <s v="GA"/>
        <s v="KS"/>
        <s v="OR"/>
        <s v="OK"/>
        <s v="DE"/>
        <s v="MS"/>
        <s v="LA"/>
        <s v="AR"/>
        <s v="WV"/>
        <s v="NH"/>
        <s v="MT"/>
        <s v="ND"/>
        <s v="HI"/>
        <s v="SD"/>
        <s v="ME"/>
        <s v="VT"/>
      </sharedItems>
    </cacheField>
    <cacheField name="Business Associate Involved" numFmtId="0">
      <sharedItems containsBlank="1"/>
    </cacheField>
    <cacheField name="Individuals Affected" numFmtId="0">
      <sharedItems containsSemiMixedTypes="0" containsString="0" containsNumber="1" containsInteger="1" minValue="500" maxValue="4900000"/>
    </cacheField>
    <cacheField name="Date of Breach" numFmtId="0">
      <sharedItems containsDate="1" containsMixedTypes="1" minDate="1997-01-01T00:00:00" maxDate="2014-02-22T00:00:00"/>
    </cacheField>
    <cacheField name="start of breach" numFmtId="14">
      <sharedItems containsSemiMixedTypes="0" containsNonDate="0" containsDate="1" containsString="0" minDate="1997-01-01T00:00:00" maxDate="2913-09-15T00:00:00"/>
    </cacheField>
    <cacheField name="end of breach" numFmtId="14">
      <sharedItems containsSemiMixedTypes="0" containsNonDate="0" containsDate="1" containsString="0" minDate="1997-01-01T00:00:00" maxDate="2014-02-22T00:00:00"/>
    </cacheField>
    <cacheField name="yr of end" numFmtId="0">
      <sharedItems containsSemiMixedTypes="0" containsString="0" containsNumber="1" containsInteger="1" minValue="1997" maxValue="2014" count="11">
        <n v="1997"/>
        <n v="2003"/>
        <n v="2004"/>
        <n v="2007"/>
        <n v="2008"/>
        <n v="2009"/>
        <n v="2010"/>
        <n v="2011"/>
        <n v="2012"/>
        <n v="2013"/>
        <n v="2014"/>
      </sharedItems>
    </cacheField>
    <cacheField name="Type of Breach" numFmtId="0">
      <sharedItems containsBlank="1"/>
    </cacheField>
    <cacheField name="Location of Breached Information" numFmtId="0">
      <sharedItems/>
    </cacheField>
    <cacheField name="Date Posted or Updated" numFmtId="14">
      <sharedItems containsSemiMixedTypes="0" containsNonDate="0" containsDate="1" containsString="0" minDate="2014-01-23T00:00:00" maxDate="2014-04-24T00:00:00"/>
    </cacheField>
    <cacheField name="Summary"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80">
  <r>
    <s v="UNCG Speech and Hearing Center"/>
    <x v="0"/>
    <m/>
    <n v="2300"/>
    <d v="1997-01-01T00:00:00"/>
    <s v="Hacking/IT Incident"/>
    <x v="0"/>
    <d v="2014-01-23T00:00:00"/>
  </r>
  <r>
    <s v="Riverside Mercy Hospital and Ohio/Mercy Diagnostics"/>
    <x v="1"/>
    <m/>
    <n v="1000"/>
    <d v="2003-03-29T00:00:00"/>
    <s v="Improper Disposal"/>
    <x v="1"/>
    <d v="2014-01-23T00:00:00"/>
  </r>
  <r>
    <s v="SW General Inc"/>
    <x v="2"/>
    <m/>
    <n v="566"/>
    <d v="2004-05-01T00:00:00"/>
    <s v="Theft"/>
    <x v="1"/>
    <d v="2014-01-23T00:00:00"/>
  </r>
  <r>
    <s v="OhioHealth Corporation dba Grant Medical Center"/>
    <x v="1"/>
    <m/>
    <n v="501"/>
    <d v="2008-01-01T00:00:00"/>
    <s v="Theft"/>
    <x v="2"/>
    <d v="2014-01-23T00:00:00"/>
  </r>
  <r>
    <s v="Group Health Plan, Inc. Medical Benefit Plan"/>
    <x v="3"/>
    <s v="HealthPartners Administrators, Inc."/>
    <n v="796"/>
    <d v="2008-01-07T00:00:00"/>
    <s v="Loss, Unauthorized Access/Disclosure"/>
    <x v="3"/>
    <d v="2014-04-21T00:00:00"/>
  </r>
  <r>
    <s v="State Employee Group Insurance Plan"/>
    <x v="3"/>
    <s v="HealthPartners Administrators, Inc."/>
    <n v="1699"/>
    <d v="2008-01-07T00:00:00"/>
    <s v="Loss, Unauthorized Access/Disclosure"/>
    <x v="3"/>
    <d v="2014-04-21T00:00:00"/>
  </r>
  <r>
    <s v="University of Minnesota Employee Benefits"/>
    <x v="3"/>
    <s v="HealthPartners Administrators, Inc."/>
    <n v="715"/>
    <d v="2008-01-07T00:00:00"/>
    <s v="Loss, Unauthorized Access/Disclosure"/>
    <x v="3"/>
    <d v="2014-04-21T00:00:00"/>
  </r>
  <r>
    <s v="University of Louisville Research Foundation, Inc., DBA The Kidney Disease Program"/>
    <x v="4"/>
    <m/>
    <n v="708"/>
    <d v="2008-10-01T00:00:00"/>
    <s v="Hacking/IT Incident"/>
    <x v="4"/>
    <d v="2014-01-23T00:00:00"/>
  </r>
  <r>
    <s v="Pinnacle Health System"/>
    <x v="5"/>
    <s v="Gair Medical Transcription Services, Inc."/>
    <n v="1085"/>
    <d v="2008-10-01T00:00:00"/>
    <s v="Unauthorized Access/Disclosure"/>
    <x v="4"/>
    <d v="2014-01-23T00:00:00"/>
  </r>
  <r>
    <s v="Jackson Health System"/>
    <x v="6"/>
    <m/>
    <n v="1562"/>
    <d v="2008-10-01T00:00:00"/>
    <s v="Unauthorized Access/Disclosure"/>
    <x v="5"/>
    <d v="2014-01-23T00:00:00"/>
  </r>
  <r>
    <s v="Puerto Rico Department of Health"/>
    <x v="7"/>
    <s v="Triple-S Management, Corp.; Triple-S Salud, Inc.; "/>
    <n v="475000"/>
    <d v="2008-10-03T00:00:00"/>
    <s v="Unauthorized Access/Disclosure, Hacking/IT Incident"/>
    <x v="4"/>
    <d v="2014-01-23T00:00:00"/>
  </r>
  <r>
    <s v="Triple-S Salud, Inc."/>
    <x v="7"/>
    <s v="Triple-C, Inc."/>
    <n v="8000"/>
    <d v="2008-10-03T00:00:00"/>
    <s v="Theft, Unauthorized Access/Disclosure"/>
    <x v="4"/>
    <d v="2014-01-24T00:00:00"/>
  </r>
  <r>
    <s v="Iowa Dept. of Human Services"/>
    <x v="8"/>
    <m/>
    <n v="2042"/>
    <d v="2008-12-01T00:00:00"/>
    <s v="Other"/>
    <x v="6"/>
    <d v="2014-04-21T00:00:00"/>
  </r>
  <r>
    <s v="Omaha Construction Industry Health and Welfare Plan"/>
    <x v="9"/>
    <s v="DeBoer &amp; Associates"/>
    <n v="800"/>
    <d v="2009-01-11T00:00:00"/>
    <s v="Theft"/>
    <x v="7"/>
    <d v="2014-01-23T00:00:00"/>
  </r>
  <r>
    <s v="The University of Texas at Arlington"/>
    <x v="10"/>
    <m/>
    <n v="27000"/>
    <d v="2009-02-19T00:00:00"/>
    <s v="Hacking/IT Incident"/>
    <x v="4"/>
    <d v="2014-01-23T00:00:00"/>
  </r>
  <r>
    <s v="Mayo Clinic"/>
    <x v="3"/>
    <m/>
    <n v="1740"/>
    <d v="2009-07-15T00:00:00"/>
    <m/>
    <x v="8"/>
    <d v="2014-01-23T00:00:00"/>
  </r>
  <r>
    <s v="Mid America Kidney Stone Association, LLC"/>
    <x v="11"/>
    <m/>
    <n v="1000"/>
    <d v="2009-09-22T00:00:00"/>
    <s v="Theft"/>
    <x v="4"/>
    <d v="2014-01-23T00:00:00"/>
  </r>
  <r>
    <s v="University of California, San Francisco"/>
    <x v="12"/>
    <m/>
    <n v="610"/>
    <d v="2009-09-22T00:00:00"/>
    <s v="Other"/>
    <x v="9"/>
    <d v="2014-01-23T00:00:00"/>
  </r>
  <r>
    <s v="University of Tennessee Medical Center"/>
    <x v="13"/>
    <m/>
    <n v="8200"/>
    <d v="2009-09-23T00:00:00"/>
    <s v="Improper Disposal"/>
    <x v="1"/>
    <d v="2014-01-23T00:00:00"/>
  </r>
  <r>
    <s v="Molina Healthcare of California"/>
    <x v="12"/>
    <m/>
    <n v="11081"/>
    <d v="2009-09-23T00:00:00"/>
    <s v="Other"/>
    <x v="1"/>
    <d v="2014-01-23T00:00:00"/>
  </r>
  <r>
    <s v="BRONX-LEBANON HOSPITAL CENTER"/>
    <x v="14"/>
    <s v="PROFESSIONAL TRANSCRIPTION SERVICES"/>
    <n v="10930"/>
    <d v="2009-09-23T00:00:00"/>
    <s v="Unauthorized Access/Disclosure"/>
    <x v="4"/>
    <d v="2014-01-23T00:00:00"/>
  </r>
  <r>
    <s v="Martin Luther King Jr. Health Center, Inc."/>
    <x v="14"/>
    <s v="PROFESSIONAL TRANSCRIPTION SERVICES"/>
    <n v="37000"/>
    <d v="2009-09-23T00:00:00"/>
    <s v="Unauthorized Access/Disclosure"/>
    <x v="4"/>
    <d v="2014-01-23T00:00:00"/>
  </r>
  <r>
    <s v="L. Douglas Carlson, M.D."/>
    <x v="12"/>
    <m/>
    <n v="5257"/>
    <d v="2009-09-27T00:00:00"/>
    <s v="Theft"/>
    <x v="0"/>
    <d v="2014-01-23T00:00:00"/>
  </r>
  <r>
    <s v="David I. Cohen, MD"/>
    <x v="12"/>
    <m/>
    <n v="857"/>
    <d v="2009-09-27T00:00:00"/>
    <s v="Theft"/>
    <x v="0"/>
    <d v="2014-01-23T00:00:00"/>
  </r>
  <r>
    <s v="Michele Del Vicario, MD"/>
    <x v="12"/>
    <m/>
    <n v="6145"/>
    <d v="2009-09-27T00:00:00"/>
    <s v="Theft"/>
    <x v="0"/>
    <d v="2014-01-23T00:00:00"/>
  </r>
  <r>
    <s v="Joseph F. Lopez, MD"/>
    <x v="12"/>
    <m/>
    <n v="952"/>
    <d v="2009-09-27T00:00:00"/>
    <s v="Theft"/>
    <x v="0"/>
    <d v="2014-01-23T00:00:00"/>
  </r>
  <r>
    <s v="Mark D. Lurie, MD"/>
    <x v="12"/>
    <m/>
    <n v="5166"/>
    <d v="2009-09-27T00:00:00"/>
    <s v="Theft"/>
    <x v="0"/>
    <d v="2014-01-23T00:00:00"/>
  </r>
  <r>
    <s v="City of Hope National Medical Center"/>
    <x v="12"/>
    <m/>
    <n v="5900"/>
    <d v="2009-09-27T00:00:00"/>
    <s v="Theft"/>
    <x v="7"/>
    <d v="2014-01-23T00:00:00"/>
  </r>
  <r>
    <s v="South Texas Veterans Health Care System"/>
    <x v="10"/>
    <m/>
    <n v="1430"/>
    <d v="2009-09-30T00:00:00"/>
    <s v="Loss, Improper Disposal"/>
    <x v="1"/>
    <d v="2014-01-23T00:00:00"/>
  </r>
  <r>
    <s v="BlueCross BlueShield of Tennessee, Inc."/>
    <x v="13"/>
    <m/>
    <n v="1023209"/>
    <d v="2009-10-02T00:00:00"/>
    <s v="Theft"/>
    <x v="10"/>
    <d v="2014-01-23T00:00:00"/>
  </r>
  <r>
    <s v="Aspen Dental Care P.C."/>
    <x v="15"/>
    <m/>
    <n v="2500"/>
    <d v="2009-10-04T00:00:00"/>
    <s v="Theft"/>
    <x v="10"/>
    <d v="2014-01-23T00:00:00"/>
  </r>
  <r>
    <s v="BlueCross BlueShield Association"/>
    <x v="16"/>
    <s v="Merkle Direct Marketing"/>
    <n v="15000"/>
    <d v="2009-10-07T00:00:00"/>
    <m/>
    <x v="1"/>
    <d v="2014-01-23T00:00:00"/>
  </r>
  <r>
    <s v="Health Services for Children with Special Needs, Inc."/>
    <x v="16"/>
    <m/>
    <n v="3800"/>
    <d v="2009-10-09T00:00:00"/>
    <s v="Loss"/>
    <x v="7"/>
    <d v="2014-01-23T00:00:00"/>
  </r>
  <r>
    <s v="Cogent Healthcare of Wisconsin, S.C."/>
    <x v="13"/>
    <s v="Cogent Healthcare, Inc."/>
    <n v="6400"/>
    <d v="2009-10-11T00:00:00"/>
    <s v="Theft"/>
    <x v="7"/>
    <d v="2014-04-23T00:00:00"/>
  </r>
  <r>
    <s v="Alaska Department of Health and Social Services"/>
    <x v="17"/>
    <m/>
    <n v="501"/>
    <d v="2009-10-12T00:00:00"/>
    <s v="Theft"/>
    <x v="11"/>
    <d v="2014-01-23T00:00:00"/>
  </r>
  <r>
    <s v="Brooke Army Medical Center"/>
    <x v="10"/>
    <m/>
    <n v="1000"/>
    <d v="2009-10-16T00:00:00"/>
    <s v="Theft"/>
    <x v="1"/>
    <d v="2014-01-23T00:00:00"/>
  </r>
  <r>
    <s v="The Children's Hospital of Philadelphia"/>
    <x v="5"/>
    <m/>
    <n v="943"/>
    <d v="2009-10-20T00:00:00"/>
    <s v="Theft"/>
    <x v="7"/>
    <d v="2014-01-23T00:00:00"/>
  </r>
  <r>
    <s v="Detroit Department of Health and Wellness Promotion"/>
    <x v="18"/>
    <m/>
    <n v="10000"/>
    <d v="2009-10-22T00:00:00"/>
    <s v="Theft"/>
    <x v="12"/>
    <d v="2014-01-23T00:00:00"/>
  </r>
  <r>
    <s v="BlueCross BlueShield Association"/>
    <x v="16"/>
    <s v="Service Benefits Plan Administrative Services Corp"/>
    <n v="3400"/>
    <d v="2009-10-26T00:00:00"/>
    <m/>
    <x v="1"/>
    <d v="2014-01-23T00:00:00"/>
  </r>
  <r>
    <s v="Kern Medical Center"/>
    <x v="12"/>
    <m/>
    <n v="596"/>
    <d v="2009-10-31T00:00:00"/>
    <s v="Theft"/>
    <x v="10"/>
    <d v="2014-01-23T00:00:00"/>
  </r>
  <r>
    <s v="University Medical Center of Southern Nevada"/>
    <x v="19"/>
    <s v="N/A"/>
    <n v="5103"/>
    <d v="2009-10-31T00:00:00"/>
    <s v="Theft"/>
    <x v="1"/>
    <d v="2014-01-23T00:00:00"/>
  </r>
  <r>
    <s v="Mills-Peninsula Health Services"/>
    <x v="12"/>
    <m/>
    <n v="1500"/>
    <d v="2009-11-01T00:00:00"/>
    <s v="Unauthorized Access/Disclosure"/>
    <x v="1"/>
    <d v="2014-01-23T00:00:00"/>
  </r>
  <r>
    <s v="WellPoint, Inc."/>
    <x v="20"/>
    <m/>
    <n v="31700"/>
    <d v="2009-11-03T00:00:00"/>
    <s v="Hacking/IT Incident"/>
    <x v="4"/>
    <d v="2014-01-23T00:00:00"/>
  </r>
  <r>
    <s v="Massachusetts Eye and Ear Infirmary"/>
    <x v="21"/>
    <m/>
    <n v="1076"/>
    <d v="2009-11-10T00:00:00"/>
    <s v="Theft"/>
    <x v="10"/>
    <d v="2014-01-23T00:00:00"/>
  </r>
  <r>
    <s v="Universal American"/>
    <x v="14"/>
    <s v="Democracy Data &amp; Communications, LLC ("/>
    <n v="83000"/>
    <d v="2009-11-12T00:00:00"/>
    <s v="Other"/>
    <x v="1"/>
    <d v="2014-01-23T00:00:00"/>
  </r>
  <r>
    <s v="Children's Medical Center of Dallas"/>
    <x v="10"/>
    <m/>
    <n v="3800"/>
    <d v="2009-11-19T00:00:00"/>
    <s v="Loss"/>
    <x v="11"/>
    <d v="2014-01-23T00:00:00"/>
  </r>
  <r>
    <s v="Concentra"/>
    <x v="10"/>
    <m/>
    <n v="900"/>
    <d v="2009-11-19T00:00:00"/>
    <s v="Theft"/>
    <x v="7"/>
    <d v="2014-01-23T00:00:00"/>
  </r>
  <r>
    <s v="Advocate Health Care"/>
    <x v="22"/>
    <m/>
    <n v="812"/>
    <d v="2009-11-24T00:00:00"/>
    <s v="Theft"/>
    <x v="7"/>
    <d v="2014-01-23T00:00:00"/>
  </r>
  <r>
    <s v="Affinity Health Plan, Inc."/>
    <x v="14"/>
    <m/>
    <n v="344579"/>
    <d v="2009-11-24T00:00:00"/>
    <s v="Other"/>
    <x v="10"/>
    <d v="2014-01-23T00:00:00"/>
  </r>
  <r>
    <s v="Detroit Department of Health and Wellness Promotion"/>
    <x v="18"/>
    <m/>
    <n v="646"/>
    <d v="2009-11-26T00:00:00"/>
    <s v="Theft"/>
    <x v="2"/>
    <d v="2014-01-23T00:00:00"/>
  </r>
  <r>
    <s v="University of California, San Francisco"/>
    <x v="12"/>
    <m/>
    <n v="7300"/>
    <d v="2009-11-30T00:00:00"/>
    <s v="Theft"/>
    <x v="7"/>
    <d v="2014-01-23T00:00:00"/>
  </r>
  <r>
    <s v="Kaiser Permanente Medical Care Program"/>
    <x v="12"/>
    <m/>
    <n v="15500"/>
    <d v="2009-12-01T00:00:00"/>
    <s v="Theft"/>
    <x v="11"/>
    <d v="2014-01-23T00:00:00"/>
  </r>
  <r>
    <s v="Wyoming Department of Health"/>
    <x v="23"/>
    <m/>
    <n v="9023"/>
    <d v="2009-12-02T00:00:00"/>
    <m/>
    <x v="4"/>
    <d v="2014-01-23T00:00:00"/>
  </r>
  <r>
    <s v="Keith W. Mann, DDS, PLLC"/>
    <x v="0"/>
    <s v="Rick Lawson, Professional Computer Services"/>
    <n v="2000"/>
    <d v="2009-12-08T00:00:00"/>
    <s v="Hacking/IT Incident"/>
    <x v="13"/>
    <d v="2014-01-23T00:00:00"/>
  </r>
  <r>
    <s v="Blue Island Radiology Consultants"/>
    <x v="22"/>
    <s v="United Micro Data"/>
    <n v="2562"/>
    <d v="2009-12-09T00:00:00"/>
    <s v="Loss"/>
    <x v="10"/>
    <d v="2014-01-23T00:00:00"/>
  </r>
  <r>
    <s v="AvMed, Inc."/>
    <x v="6"/>
    <m/>
    <n v="1220000"/>
    <d v="2009-12-10T00:00:00"/>
    <s v="Theft"/>
    <x v="7"/>
    <d v="2014-01-23T00:00:00"/>
  </r>
  <r>
    <s v="Daniel J. Sigman MD PC"/>
    <x v="21"/>
    <s v="Daniel J. Sigman MD PC"/>
    <n v="1860"/>
    <d v="2009-12-11T00:00:00"/>
    <s v="Theft"/>
    <x v="14"/>
    <d v="2014-01-23T00:00:00"/>
  </r>
  <r>
    <s v="Brown University"/>
    <x v="24"/>
    <s v="Blue Cross Blue Shield of RI"/>
    <n v="528"/>
    <d v="2009-12-11T00:00:00"/>
    <s v="Other"/>
    <x v="1"/>
    <d v="2014-01-23T00:00:00"/>
  </r>
  <r>
    <s v="Goodwill Industries of Greater Grand Rapids, Inc."/>
    <x v="18"/>
    <m/>
    <n v="10000"/>
    <d v="2009-12-15T00:00:00"/>
    <s v="Theft"/>
    <x v="10"/>
    <d v="2014-01-23T00:00:00"/>
  </r>
  <r>
    <s v="Center for Neurosciences"/>
    <x v="2"/>
    <m/>
    <n v="1100"/>
    <d v="2009-12-15T00:00:00"/>
    <s v="Theft"/>
    <x v="7"/>
    <d v="2014-01-23T00:00:00"/>
  </r>
  <r>
    <s v="Cardiology Consultants/Baptist Health Care Corporation"/>
    <x v="6"/>
    <m/>
    <n v="8000"/>
    <d v="2009-12-19T00:00:00"/>
    <s v="Theft"/>
    <x v="0"/>
    <d v="2014-01-23T00:00:00"/>
  </r>
  <r>
    <s v="Blue Cross &amp; Blue Shield of Rhode Island"/>
    <x v="24"/>
    <m/>
    <n v="12000"/>
    <d v="2009-12-20T00:00:00"/>
    <m/>
    <x v="1"/>
    <d v="2014-01-23T00:00:00"/>
  </r>
  <r>
    <s v="State of TN, Bureau of TennCare"/>
    <x v="13"/>
    <m/>
    <n v="3900"/>
    <d v="2009-12-23T00:00:00"/>
    <s v="Other"/>
    <x v="1"/>
    <d v="2014-01-23T00:00:00"/>
  </r>
  <r>
    <s v="Educators Mutual Insurance Association of Utah "/>
    <x v="25"/>
    <s v="Health Behavior Innovations (HBI)"/>
    <n v="5700"/>
    <d v="2009-12-27T00:00:00"/>
    <s v="Theft"/>
    <x v="10"/>
    <d v="2014-01-23T00:00:00"/>
  </r>
  <r>
    <s v="Advanced NeuroSpinal Care"/>
    <x v="12"/>
    <m/>
    <n v="3500"/>
    <d v="2009-12-30T00:00:00"/>
    <s v="Theft"/>
    <x v="4"/>
    <d v="2014-04-22T00:00:00"/>
  </r>
  <r>
    <s v="Newark Beth Israel Medical Center"/>
    <x v="26"/>
    <s v="Professional Transcription Company, Inc."/>
    <n v="1744"/>
    <d v="2010-01-01T00:00:00"/>
    <s v="Unauthorized Access/Disclosure"/>
    <x v="4"/>
    <d v="2014-01-23T00:00:00"/>
  </r>
  <r>
    <s v="Ashley and Gray DDS"/>
    <x v="11"/>
    <m/>
    <n v="9309"/>
    <d v="2010-01-10T00:00:00"/>
    <s v="Theft"/>
    <x v="0"/>
    <d v="2014-01-23T00:00:00"/>
  </r>
  <r>
    <s v="VHS Genesis Lab Inc. "/>
    <x v="22"/>
    <m/>
    <n v="6800"/>
    <d v="2010-01-10T00:00:00"/>
    <s v="Loss"/>
    <x v="1"/>
    <d v="2014-01-23T00:00:00"/>
  </r>
  <r>
    <s v="Lucille Packard Children's Hospital"/>
    <x v="12"/>
    <m/>
    <n v="532"/>
    <d v="2010-01-11T00:00:00"/>
    <s v="Other"/>
    <x v="0"/>
    <d v="2014-01-23T00:00:00"/>
  </r>
  <r>
    <s v="Carle Clinic Association"/>
    <x v="22"/>
    <m/>
    <n v="1300"/>
    <d v="2010-01-13T00:00:00"/>
    <s v="Theft"/>
    <x v="15"/>
    <d v="2014-01-23T00:00:00"/>
  </r>
  <r>
    <s v="The Methodist Hospital"/>
    <x v="10"/>
    <m/>
    <n v="689"/>
    <d v="2010-01-18T00:00:00"/>
    <s v="Theft"/>
    <x v="10"/>
    <d v="2014-01-23T00:00:00"/>
  </r>
  <r>
    <s v="VA Eastern Colorado Health Care System"/>
    <x v="15"/>
    <m/>
    <n v="649"/>
    <d v="2010-01-19T00:00:00"/>
    <s v="Improper Disposal"/>
    <x v="1"/>
    <d v="2014-01-23T00:00:00"/>
  </r>
  <r>
    <s v="Miami VA Healthcare System"/>
    <x v="6"/>
    <m/>
    <n v="568"/>
    <d v="2010-01-19T00:00:00"/>
    <s v="Loss"/>
    <x v="1"/>
    <d v="2014-01-23T00:00:00"/>
  </r>
  <r>
    <s v="UnitedHealth Group health plan single affiliated covered entity"/>
    <x v="3"/>
    <m/>
    <n v="16291"/>
    <d v="2010-01-26T00:00:00"/>
    <s v="Other"/>
    <x v="1"/>
    <d v="2014-01-23T00:00:00"/>
  </r>
  <r>
    <s v="Shands at UF"/>
    <x v="6"/>
    <m/>
    <n v="12580"/>
    <d v="2010-01-27T00:00:00"/>
    <s v="Theft"/>
    <x v="7"/>
    <d v="2014-01-23T00:00:00"/>
  </r>
  <r>
    <s v="Thrivent Financial for Lutherans"/>
    <x v="27"/>
    <m/>
    <n v="9500"/>
    <d v="2010-01-29T00:00:00"/>
    <s v="Theft"/>
    <x v="7"/>
    <d v="2014-01-23T00:00:00"/>
  </r>
  <r>
    <s v="Lee Memorial Health System"/>
    <x v="6"/>
    <m/>
    <n v="3800"/>
    <d v="2010-01-29T00:00:00"/>
    <s v="Other"/>
    <x v="1"/>
    <d v="2014-01-23T00:00:00"/>
  </r>
  <r>
    <s v="E. Brooks Wilkins Family Medicine, PA"/>
    <x v="0"/>
    <s v="N/A"/>
    <n v="13000"/>
    <d v="2010-02-01T00:00:00"/>
    <s v="Theft"/>
    <x v="16"/>
    <d v="2014-01-23T00:00:00"/>
  </r>
  <r>
    <s v="City of Charlotte, NC (Health Plan)"/>
    <x v="0"/>
    <s v="(see explanation below)"/>
    <n v="5220"/>
    <d v="2010-02-03T00:00:00"/>
    <s v="Loss"/>
    <x v="10"/>
    <d v="2014-01-23T00:00:00"/>
  </r>
  <r>
    <s v="MMM Heath Care Inc. "/>
    <x v="14"/>
    <s v="MSO of Puerto Rico, Inc. "/>
    <n v="1907"/>
    <d v="2010-02-04T00:00:00"/>
    <s v="Other"/>
    <x v="1"/>
    <d v="2014-01-23T00:00:00"/>
  </r>
  <r>
    <s v="PMC Medicare Choice"/>
    <x v="14"/>
    <s v="MSO of Puerto Rico"/>
    <n v="605"/>
    <d v="2010-02-04T00:00:00"/>
    <s v="Other"/>
    <x v="1"/>
    <d v="2014-01-23T00:00:00"/>
  </r>
  <r>
    <s v="Griffin Hospital"/>
    <x v="28"/>
    <m/>
    <n v="957"/>
    <d v="2010-02-04T00:00:00"/>
    <s v="Hacking/IT Incident"/>
    <x v="4"/>
    <d v="2014-01-23T00:00:00"/>
  </r>
  <r>
    <s v="Providence Hospital"/>
    <x v="18"/>
    <m/>
    <n v="83945"/>
    <d v="2010-02-04T00:00:00"/>
    <s v="Other"/>
    <x v="10"/>
    <d v="2014-01-23T00:00:00"/>
  </r>
  <r>
    <s v="John Muir Physician Network"/>
    <x v="12"/>
    <m/>
    <n v="5450"/>
    <d v="2010-02-04T00:00:00"/>
    <s v="Theft"/>
    <x v="7"/>
    <d v="2014-01-23T00:00:00"/>
  </r>
  <r>
    <s v="GENERAL AGENCIES WELFARE BENEFITS PROGRAM"/>
    <x v="13"/>
    <s v="TOWERS WATSON"/>
    <n v="1874"/>
    <d v="2010-02-05T00:00:00"/>
    <s v="Loss"/>
    <x v="10"/>
    <d v="2014-01-23T00:00:00"/>
  </r>
  <r>
    <s v="University of New Mexico Health Sciences Center"/>
    <x v="29"/>
    <m/>
    <n v="1900"/>
    <d v="2010-02-08T00:00:00"/>
    <s v="Other"/>
    <x v="0"/>
    <d v="2014-01-23T00:00:00"/>
  </r>
  <r>
    <s v="Reliant Rehabilitation Hospital North Houston"/>
    <x v="10"/>
    <s v="Computer Program and Systems, Inc. (CPSI)"/>
    <n v="768"/>
    <d v="2010-02-09T00:00:00"/>
    <m/>
    <x v="9"/>
    <d v="2014-01-23T00:00:00"/>
  </r>
  <r>
    <s v="Pediatric Sports and Spine Associates"/>
    <x v="10"/>
    <m/>
    <n v="955"/>
    <d v="2010-02-10T00:00:00"/>
    <s v="Theft"/>
    <x v="7"/>
    <d v="2014-01-23T00:00:00"/>
  </r>
  <r>
    <s v="Laboratory Corporation of America/Dynacare Northwest, Inc."/>
    <x v="30"/>
    <m/>
    <n v="5080"/>
    <d v="2010-02-12T00:00:00"/>
    <s v="Theft"/>
    <x v="7"/>
    <d v="2014-01-23T00:00:00"/>
  </r>
  <r>
    <s v="North Carolina Baptist Hospital"/>
    <x v="0"/>
    <m/>
    <n v="554"/>
    <d v="2010-02-15T00:00:00"/>
    <s v="Theft"/>
    <x v="1"/>
    <d v="2014-01-23T00:00:00"/>
  </r>
  <r>
    <s v="South Carolina Department of Health and Environmental Control"/>
    <x v="31"/>
    <m/>
    <n v="2850"/>
    <d v="2010-02-17T00:00:00"/>
    <s v="Improper Disposal"/>
    <x v="1"/>
    <d v="2014-01-23T00:00:00"/>
  </r>
  <r>
    <s v="Laboratory Corporation of America / US LABS / Dianon Systems, Inc"/>
    <x v="2"/>
    <m/>
    <n v="2773"/>
    <d v="2010-02-18T00:00:00"/>
    <s v="Theft"/>
    <x v="12"/>
    <d v="2014-01-23T00:00:00"/>
  </r>
  <r>
    <s v="Praxair Healthcare Services, Inc. (Home Care Supply in NY)"/>
    <x v="28"/>
    <m/>
    <n v="54165"/>
    <d v="2010-02-18T00:00:00"/>
    <s v="Theft"/>
    <x v="7"/>
    <d v="2014-01-23T00:00:00"/>
  </r>
  <r>
    <s v="Massachusetts Eye and Ear Infirmary"/>
    <x v="21"/>
    <m/>
    <n v="3594"/>
    <d v="2010-02-19T00:00:00"/>
    <s v="Theft"/>
    <x v="7"/>
    <d v="2014-01-23T00:00:00"/>
  </r>
  <r>
    <s v="Montefiore Medical Center"/>
    <x v="14"/>
    <m/>
    <n v="625"/>
    <d v="2010-02-20T00:00:00"/>
    <s v="Theft"/>
    <x v="7"/>
    <d v="2014-01-23T00:00:00"/>
  </r>
  <r>
    <s v="Ernest T. Bice, Jr. DDS, P.A."/>
    <x v="10"/>
    <m/>
    <n v="21000"/>
    <d v="2010-02-20T00:00:00"/>
    <s v="Theft"/>
    <x v="11"/>
    <d v="2014-01-23T00:00:00"/>
  </r>
  <r>
    <s v="South Shore Hospital"/>
    <x v="21"/>
    <s v="Iron Mountain Data Products, Inc. (now known as "/>
    <n v="800000"/>
    <d v="2010-02-26T00:00:00"/>
    <s v="Loss"/>
    <x v="14"/>
    <d v="2014-01-23T00:00:00"/>
  </r>
  <r>
    <s v="Emergency Healthcare Physicians, Ltd."/>
    <x v="22"/>
    <s v="Millennium Medical Management Resources, Inc."/>
    <n v="180111"/>
    <d v="2010-02-27T00:00:00"/>
    <s v="Theft"/>
    <x v="11"/>
    <d v="2014-01-23T00:00:00"/>
  </r>
  <r>
    <s v="Utah Department of Health"/>
    <x v="25"/>
    <s v="Utah Department of Workforce Services"/>
    <n v="1298"/>
    <d v="2010-03-01T00:00:00"/>
    <s v="Other"/>
    <x v="17"/>
    <d v="2014-01-23T00:00:00"/>
  </r>
  <r>
    <s v="UnitedHealth Group health plan single affiliated covered entity"/>
    <x v="3"/>
    <m/>
    <n v="735"/>
    <d v="2010-03-02T00:00:00"/>
    <s v="Theft"/>
    <x v="15"/>
    <d v="2014-01-23T00:00:00"/>
  </r>
  <r>
    <s v="Hypertension, Nephrology, Dialysis and Transplantation, PC"/>
    <x v="32"/>
    <m/>
    <n v="2465"/>
    <d v="2010-03-06T00:00:00"/>
    <s v="Theft"/>
    <x v="7"/>
    <d v="2014-01-23T00:00:00"/>
  </r>
  <r>
    <s v="St. Joseph Heritage Healthcare"/>
    <x v="12"/>
    <m/>
    <n v="22012"/>
    <d v="2010-03-06T00:00:00"/>
    <s v="Theft"/>
    <x v="0"/>
    <d v="2014-01-23T00:00:00"/>
  </r>
  <r>
    <s v="Mount Sinai Medical Center"/>
    <x v="6"/>
    <m/>
    <n v="2600"/>
    <d v="2010-03-09T00:00:00"/>
    <s v="Theft"/>
    <x v="7"/>
    <d v="2014-01-23T00:00:00"/>
  </r>
  <r>
    <s v="University of Pittsburgh Student Health Center"/>
    <x v="5"/>
    <m/>
    <n v="8000"/>
    <d v="2010-03-11T00:00:00"/>
    <s v="Theft, Loss"/>
    <x v="1"/>
    <d v="2014-01-23T00:00:00"/>
  </r>
  <r>
    <s v="Rockbridge Area Community Services"/>
    <x v="33"/>
    <m/>
    <n v="500"/>
    <d v="2010-03-12T00:00:00"/>
    <s v="Theft"/>
    <x v="2"/>
    <d v="2014-01-23T00:00:00"/>
  </r>
  <r>
    <s v="Departamento de Salud de Puerto Rico"/>
    <x v="7"/>
    <m/>
    <n v="2621"/>
    <d v="2010-03-14T00:00:00"/>
    <s v="Unknown"/>
    <x v="0"/>
    <d v="2014-01-23T00:00:00"/>
  </r>
  <r>
    <s v="Beatrice Community Hospital and Health Center"/>
    <x v="9"/>
    <s v="McKesson Information Solutions, LLC"/>
    <n v="660"/>
    <d v="2010-03-19T00:00:00"/>
    <s v="Other"/>
    <x v="1"/>
    <d v="2014-01-23T00:00:00"/>
  </r>
  <r>
    <s v="Tomah Memorial Hospital"/>
    <x v="27"/>
    <m/>
    <n v="600"/>
    <d v="2010-03-19T00:00:00"/>
    <s v="Other"/>
    <x v="10"/>
    <d v="2014-01-23T00:00:00"/>
  </r>
  <r>
    <s v="State of New Mexico Human Services Department, Medical Assistance Division"/>
    <x v="29"/>
    <s v="DentaQuest"/>
    <n v="9600"/>
    <d v="2010-03-20T00:00:00"/>
    <s v="Theft"/>
    <x v="7"/>
    <d v="2014-01-23T00:00:00"/>
  </r>
  <r>
    <s v="TennCare"/>
    <x v="13"/>
    <s v="DentaQuest"/>
    <n v="10515"/>
    <d v="2010-03-20T00:00:00"/>
    <s v="Theft"/>
    <x v="7"/>
    <d v="2014-01-23T00:00:00"/>
  </r>
  <r>
    <s v="Medical Center At Bowling Green"/>
    <x v="4"/>
    <m/>
    <n v="5148"/>
    <d v="2010-03-24T00:00:00"/>
    <s v="Theft"/>
    <x v="11"/>
    <d v="2014-01-23T00:00:00"/>
  </r>
  <r>
    <s v="Lincoln Medical and Mental Health Center"/>
    <x v="14"/>
    <s v="Siemens Medical Solutions, USA, Inc"/>
    <n v="130495"/>
    <d v="2010-03-24T00:00:00"/>
    <s v="Loss"/>
    <x v="10"/>
    <d v="2014-01-23T00:00:00"/>
  </r>
  <r>
    <s v="Georgetown University Hospital"/>
    <x v="16"/>
    <m/>
    <n v="2416"/>
    <d v="2010-03-26T00:00:00"/>
    <s v="Theft, Other"/>
    <x v="18"/>
    <d v="2014-01-23T00:00:00"/>
  </r>
  <r>
    <s v="Cincinnati Children_x0019_s Hospital Medical Center "/>
    <x v="1"/>
    <m/>
    <n v="60998"/>
    <d v="2010-03-27T00:00:00"/>
    <s v="Theft"/>
    <x v="7"/>
    <d v="2014-01-23T00:00:00"/>
  </r>
  <r>
    <s v="Aetna"/>
    <x v="28"/>
    <m/>
    <n v="6372"/>
    <d v="2010-03-29T00:00:00"/>
    <m/>
    <x v="1"/>
    <d v="2014-01-23T00:00:00"/>
  </r>
  <r>
    <s v="Trinity Health Corporation Welfare Benefit Plan"/>
    <x v="18"/>
    <s v="Mercer"/>
    <n v="1073"/>
    <d v="2010-03-29T00:00:00"/>
    <s v="Loss"/>
    <x v="10"/>
    <d v="2014-01-23T00:00:00"/>
  </r>
  <r>
    <s v="Idaho Power Group Health Plan"/>
    <x v="34"/>
    <s v="Mercer Health &amp; Benefits"/>
    <n v="5500"/>
    <d v="2010-03-29T00:00:00"/>
    <s v="Loss"/>
    <x v="10"/>
    <d v="2014-01-23T00:00:00"/>
  </r>
  <r>
    <s v="Our Lady of Peace Hospital"/>
    <x v="4"/>
    <m/>
    <n v="24600"/>
    <d v="2010-03-31T00:00:00"/>
    <s v="Theft, Loss"/>
    <x v="11"/>
    <d v="2014-01-23T00:00:00"/>
  </r>
  <r>
    <s v="Silicon Valley Eyecare Optometry and Contact Lenses"/>
    <x v="12"/>
    <m/>
    <n v="40000"/>
    <d v="2010-04-02T00:00:00"/>
    <s v="Theft"/>
    <x v="4"/>
    <d v="2014-01-23T00:00:00"/>
  </r>
  <r>
    <s v="Heriberto Rodriguez-Ayala, M.D."/>
    <x v="10"/>
    <m/>
    <n v="4200"/>
    <d v="2010-04-03T00:00:00"/>
    <s v="Theft"/>
    <x v="7"/>
    <d v="2014-01-23T00:00:00"/>
  </r>
  <r>
    <s v="NYU School of Medicine--Aging and Dementia Clinical Research Center "/>
    <x v="14"/>
    <m/>
    <n v="1200"/>
    <d v="2010-04-03T00:00:00"/>
    <s v="Loss"/>
    <x v="11"/>
    <d v="2014-01-23T00:00:00"/>
  </r>
  <r>
    <s v="Loma Linda University Health Care"/>
    <x v="12"/>
    <s v="N/A"/>
    <n v="584"/>
    <d v="2010-04-04T00:00:00"/>
    <s v="Theft"/>
    <x v="0"/>
    <d v="2014-01-23T00:00:00"/>
  </r>
  <r>
    <s v="Texas Health Harris Methodist Hospital Azle"/>
    <x v="10"/>
    <m/>
    <n v="9922"/>
    <d v="2010-04-07T00:00:00"/>
    <s v="Theft, Loss"/>
    <x v="11"/>
    <d v="2014-01-23T00:00:00"/>
  </r>
  <r>
    <s v="Rainbow Hospice and Palliative Care"/>
    <x v="22"/>
    <m/>
    <n v="1000"/>
    <d v="2010-04-12T00:00:00"/>
    <s v="Theft"/>
    <x v="7"/>
    <d v="2014-01-23T00:00:00"/>
  </r>
  <r>
    <s v="University of Rochester Medical Center and Affiliates"/>
    <x v="14"/>
    <m/>
    <n v="2628"/>
    <d v="2010-04-19T00:00:00"/>
    <s v="Other"/>
    <x v="1"/>
    <d v="2014-01-23T00:00:00"/>
  </r>
  <r>
    <s v="St. Jude Children's Research Hospital"/>
    <x v="13"/>
    <m/>
    <n v="1745"/>
    <d v="2010-04-19T00:00:00"/>
    <s v="Loss"/>
    <x v="7"/>
    <d v="2014-01-23T00:00:00"/>
  </r>
  <r>
    <s v="Veterans Health Administration"/>
    <x v="16"/>
    <s v="Heritage Health Solutions"/>
    <n v="656"/>
    <d v="2010-04-22T00:00:00"/>
    <s v="Theft"/>
    <x v="7"/>
    <d v="2014-01-23T00:00:00"/>
  </r>
  <r>
    <s v="The Children's Medical Center of Dayton"/>
    <x v="1"/>
    <m/>
    <n v="1001"/>
    <d v="2010-04-22T00:00:00"/>
    <s v="Other"/>
    <x v="9"/>
    <d v="2014-01-23T00:00:00"/>
  </r>
  <r>
    <s v="California Department of Healthcare Services"/>
    <x v="12"/>
    <s v="Care 1st Health Plan"/>
    <n v="29000"/>
    <d v="2010-04-29T00:00:00"/>
    <s v="Loss, Other"/>
    <x v="11"/>
    <d v="2014-01-23T00:00:00"/>
  </r>
  <r>
    <s v="Comprehensive Care Management Corporation"/>
    <x v="14"/>
    <m/>
    <n v="1020"/>
    <d v="2010-04-30T00:00:00"/>
    <s v="Theft"/>
    <x v="19"/>
    <d v="2014-01-23T00:00:00"/>
  </r>
  <r>
    <s v="Centerstone"/>
    <x v="13"/>
    <m/>
    <n v="1537"/>
    <d v="2010-05-01T00:00:00"/>
    <s v="Other"/>
    <x v="17"/>
    <d v="2014-01-23T00:00:00"/>
  </r>
  <r>
    <s v="Nihal Saran, MD "/>
    <x v="18"/>
    <m/>
    <n v="2300"/>
    <d v="2010-05-02T00:00:00"/>
    <s v="Theft"/>
    <x v="7"/>
    <d v="2014-01-23T00:00:00"/>
  </r>
  <r>
    <s v="Sinai Hospital of Baltimore, Inc."/>
    <x v="35"/>
    <s v="Aramark Healthcare Support Services, LLC"/>
    <n v="937"/>
    <d v="2010-05-03T00:00:00"/>
    <s v="Other"/>
    <x v="9"/>
    <d v="2014-01-23T00:00:00"/>
  </r>
  <r>
    <s v="VA North Texas Health Care System"/>
    <x v="10"/>
    <m/>
    <n v="4083"/>
    <d v="2010-05-04T00:00:00"/>
    <s v="Improper Disposal"/>
    <x v="1"/>
    <d v="2014-01-23T00:00:00"/>
  </r>
  <r>
    <s v="Centro de Ortodoncia Inc."/>
    <x v="7"/>
    <m/>
    <n v="2000"/>
    <d v="2010-05-06T00:00:00"/>
    <s v="Unauthorized Access/Disclosure"/>
    <x v="1"/>
    <d v="2014-01-23T00:00:00"/>
  </r>
  <r>
    <s v="University Hospital"/>
    <x v="36"/>
    <s v="Augusta Data Storage, Inc"/>
    <n v="14000"/>
    <d v="2010-05-07T00:00:00"/>
    <s v="Loss"/>
    <x v="10"/>
    <d v="2014-01-23T00:00:00"/>
  </r>
  <r>
    <s v="NYU Hospitals Center"/>
    <x v="14"/>
    <m/>
    <n v="2563"/>
    <d v="2010-05-08T00:00:00"/>
    <s v="Loss"/>
    <x v="12"/>
    <d v="2014-01-23T00:00:00"/>
  </r>
  <r>
    <s v="Oconee Physician Practices"/>
    <x v="31"/>
    <m/>
    <n v="653"/>
    <d v="2010-05-09T00:00:00"/>
    <s v="Theft"/>
    <x v="7"/>
    <d v="2014-01-23T00:00:00"/>
  </r>
  <r>
    <s v="Newark Beth Israel Medical Center"/>
    <x v="26"/>
    <s v="KPMG LLP"/>
    <n v="956"/>
    <d v="2010-05-10T00:00:00"/>
    <s v="Loss"/>
    <x v="11"/>
    <d v="2014-01-23T00:00:00"/>
  </r>
  <r>
    <s v="Saint Barnabas Medical Center"/>
    <x v="26"/>
    <s v="KPMG LLP"/>
    <n v="3630"/>
    <d v="2010-05-10T00:00:00"/>
    <s v="Loss"/>
    <x v="12"/>
    <d v="2014-01-23T00:00:00"/>
  </r>
  <r>
    <s v="SunBridge Healthcare Corporation"/>
    <x v="29"/>
    <m/>
    <n v="3830"/>
    <d v="2010-05-11T00:00:00"/>
    <s v="Theft"/>
    <x v="7"/>
    <d v="2014-01-23T00:00:00"/>
  </r>
  <r>
    <s v="Occupational Health Partners"/>
    <x v="37"/>
    <m/>
    <n v="1105"/>
    <d v="2010-05-12T00:00:00"/>
    <s v="Theft"/>
    <x v="7"/>
    <d v="2014-01-23T00:00:00"/>
  </r>
  <r>
    <s v="Texas Children's Hospital"/>
    <x v="10"/>
    <m/>
    <n v="694"/>
    <d v="2010-05-13T00:00:00"/>
    <s v="Theft"/>
    <x v="7"/>
    <d v="2014-01-23T00:00:00"/>
  </r>
  <r>
    <s v="Mary M. Desch,MD/PathHealer, LTD"/>
    <x v="2"/>
    <m/>
    <n v="5893"/>
    <d v="2010-05-15T00:00:00"/>
    <s v="Theft"/>
    <x v="7"/>
    <d v="2014-01-23T00:00:00"/>
  </r>
  <r>
    <s v="Department of Health Care Policy &amp; Financing"/>
    <x v="15"/>
    <s v="Governor's Office of Information Technology"/>
    <n v="105470"/>
    <d v="2010-05-17T00:00:00"/>
    <s v="Theft"/>
    <x v="0"/>
    <d v="2014-01-23T00:00:00"/>
  </r>
  <r>
    <s v="Long Island Consultation Center"/>
    <x v="14"/>
    <m/>
    <n v="800"/>
    <d v="2010-05-21T00:00:00"/>
    <s v="Unknown"/>
    <x v="11"/>
    <d v="2014-01-23T00:00:00"/>
  </r>
  <r>
    <s v="Montefiore Medical Center"/>
    <x v="14"/>
    <m/>
    <n v="16820"/>
    <d v="2010-05-22T00:00:00"/>
    <s v="Theft"/>
    <x v="0"/>
    <d v="2014-01-23T00:00:00"/>
  </r>
  <r>
    <s v="University of Florida"/>
    <x v="6"/>
    <m/>
    <n v="2047"/>
    <d v="2010-05-24T00:00:00"/>
    <s v="Other"/>
    <x v="1"/>
    <d v="2014-01-23T00:00:00"/>
  </r>
  <r>
    <s v="Children's Hospital &amp; Research Center at Oakland"/>
    <x v="12"/>
    <m/>
    <n v="1000"/>
    <d v="2010-05-25T00:00:00"/>
    <s v="Other"/>
    <x v="1"/>
    <d v="2014-01-23T00:00:00"/>
  </r>
  <r>
    <s v="DC Chartered Health Plan, Inc"/>
    <x v="16"/>
    <m/>
    <n v="540"/>
    <d v="2010-05-26T00:00:00"/>
    <s v="Theft"/>
    <x v="7"/>
    <d v="2014-01-23T00:00:00"/>
  </r>
  <r>
    <s v="alma aguado md pa"/>
    <x v="10"/>
    <m/>
    <n v="600"/>
    <d v="2010-05-29T00:00:00"/>
    <s v="Theft"/>
    <x v="4"/>
    <d v="2014-04-23T00:00:00"/>
  </r>
  <r>
    <s v="Cook County Health &amp; Hospitals System"/>
    <x v="22"/>
    <m/>
    <n v="7081"/>
    <d v="2010-05-30T00:00:00"/>
    <s v="Theft"/>
    <x v="7"/>
    <d v="2014-01-23T00:00:00"/>
  </r>
  <r>
    <s v="Walsh Pharmacy"/>
    <x v="21"/>
    <s v="McKesson Pharmacy Systems LLC"/>
    <n v="11440"/>
    <d v="2010-06-03T00:00:00"/>
    <s v="Other"/>
    <x v="11"/>
    <d v="2014-01-23T00:00:00"/>
  </r>
  <r>
    <s v="Penn Treaty Network America Insurance Company "/>
    <x v="5"/>
    <m/>
    <n v="560"/>
    <d v="2010-06-04T00:00:00"/>
    <s v="Other"/>
    <x v="10"/>
    <d v="2014-01-23T00:00:00"/>
  </r>
  <r>
    <s v="Beauty Dental, Inc."/>
    <x v="22"/>
    <m/>
    <n v="657"/>
    <d v="2010-06-05T00:00:00"/>
    <s v="Theft, Loss"/>
    <x v="1"/>
    <d v="2014-01-23T00:00:00"/>
  </r>
  <r>
    <s v="Aultman Hospital"/>
    <x v="1"/>
    <m/>
    <n v="13867"/>
    <d v="2010-06-07T00:00:00"/>
    <s v="Theft"/>
    <x v="7"/>
    <d v="2014-01-23T00:00:00"/>
  </r>
  <r>
    <s v="St. John's Mercy Medical Group"/>
    <x v="11"/>
    <m/>
    <n v="1907"/>
    <d v="2010-06-07T00:00:00"/>
    <s v="Improper Disposal"/>
    <x v="1"/>
    <d v="2014-01-23T00:00:00"/>
  </r>
  <r>
    <s v="Montefiore Medical Center"/>
    <x v="14"/>
    <m/>
    <n v="23753"/>
    <d v="2010-06-09T00:00:00"/>
    <s v="Theft"/>
    <x v="0"/>
    <d v="2014-01-23T00:00:00"/>
  </r>
  <r>
    <s v="University Health System"/>
    <x v="19"/>
    <m/>
    <n v="7526"/>
    <d v="2010-06-11T00:00:00"/>
    <s v="Theft"/>
    <x v="4"/>
    <d v="2014-01-23T00:00:00"/>
  </r>
  <r>
    <s v="Wright State Physicians"/>
    <x v="1"/>
    <m/>
    <n v="1309"/>
    <d v="2010-06-11T00:00:00"/>
    <s v="Other"/>
    <x v="7"/>
    <d v="2014-01-23T00:00:00"/>
  </r>
  <r>
    <s v="Medina County OB/GYN"/>
    <x v="1"/>
    <s v="Medina OB/GYN Associates, Inc"/>
    <n v="1200"/>
    <d v="2010-06-13T00:00:00"/>
    <s v="Improper Disposal"/>
    <x v="1"/>
    <d v="2014-01-23T00:00:00"/>
  </r>
  <r>
    <s v="Loma Linda University School of Dentistry"/>
    <x v="12"/>
    <s v="N/A"/>
    <n v="10100"/>
    <d v="2010-06-13T00:00:00"/>
    <s v="Theft"/>
    <x v="0"/>
    <d v="2014-01-23T00:00:00"/>
  </r>
  <r>
    <s v="Thomas Jefferson University Hospitals, Inc."/>
    <x v="5"/>
    <m/>
    <n v="21000"/>
    <d v="2010-06-14T00:00:00"/>
    <s v="Theft"/>
    <x v="7"/>
    <d v="2014-01-23T00:00:00"/>
  </r>
  <r>
    <s v="Johns Hopkins University Applied Physics Laboratory (JHU/APL) Medical and Dental Insurance Plan"/>
    <x v="35"/>
    <m/>
    <n v="692"/>
    <d v="2010-06-15T00:00:00"/>
    <s v="Other"/>
    <x v="10"/>
    <d v="2014-01-23T00:00:00"/>
  </r>
  <r>
    <s v="Prince William County Community Services (CS)"/>
    <x v="33"/>
    <m/>
    <n v="669"/>
    <d v="2010-06-18T00:00:00"/>
    <s v="Theft"/>
    <x v="12"/>
    <d v="2014-01-23T00:00:00"/>
  </r>
  <r>
    <s v="University of Kentucky"/>
    <x v="4"/>
    <m/>
    <n v="2027"/>
    <d v="2010-06-18T00:00:00"/>
    <s v="Theft"/>
    <x v="7"/>
    <d v="2014-01-23T00:00:00"/>
  </r>
  <r>
    <s v="John Deere Health Benefit Plan for Wage Employees"/>
    <x v="22"/>
    <s v="UnitedHealthcare Insurance Company "/>
    <n v="1097"/>
    <d v="2010-06-24T00:00:00"/>
    <s v="Other"/>
    <x v="1"/>
    <d v="2014-01-23T00:00:00"/>
  </r>
  <r>
    <s v="Carolina Center for Development and Rehabilitation"/>
    <x v="0"/>
    <m/>
    <n v="1590"/>
    <d v="2010-06-24T00:00:00"/>
    <s v="Other"/>
    <x v="1"/>
    <d v="2014-01-23T00:00:00"/>
  </r>
  <r>
    <s v="Humana Inc [case 4486]"/>
    <x v="4"/>
    <s v="Matrix Imaging"/>
    <n v="2631"/>
    <d v="2010-06-25T00:00:00"/>
    <s v="Other"/>
    <x v="1"/>
    <d v="2014-01-23T00:00:00"/>
  </r>
  <r>
    <s v="TRICARE Management Activity"/>
    <x v="15"/>
    <s v="TriWest Healthcare Alliance Corp."/>
    <n v="4500"/>
    <d v="2010-06-25T00:00:00"/>
    <s v="Unauthorized Access/Disclosure"/>
    <x v="1"/>
    <d v="2014-01-23T00:00:00"/>
  </r>
  <r>
    <s v="SunBridge Healthcare Corporation"/>
    <x v="29"/>
    <m/>
    <n v="1000"/>
    <d v="2010-06-26T00:00:00"/>
    <s v="Theft"/>
    <x v="11"/>
    <d v="2014-01-23T00:00:00"/>
  </r>
  <r>
    <s v="Charles Mitchell MD"/>
    <x v="10"/>
    <m/>
    <n v="6873"/>
    <d v="2010-06-27T00:00:00"/>
    <s v="Theft"/>
    <x v="0"/>
    <d v="2014-01-23T00:00:00"/>
  </r>
  <r>
    <s v="Fort Worth Allergy and Asthma Associates"/>
    <x v="10"/>
    <m/>
    <n v="25000"/>
    <d v="2010-06-29T00:00:00"/>
    <s v="Theft"/>
    <x v="4"/>
    <d v="2014-01-23T00:00:00"/>
  </r>
  <r>
    <s v="NewYork-Presbyterian Hospital and Columbia University Medical Center"/>
    <x v="14"/>
    <m/>
    <n v="6800"/>
    <d v="2010-07-01T00:00:00"/>
    <s v="Other"/>
    <x v="4"/>
    <d v="2014-01-23T00:00:00"/>
  </r>
  <r>
    <s v="Eastmoreland Surgical Clinic, William Graham, DO"/>
    <x v="38"/>
    <m/>
    <n v="4328"/>
    <d v="2010-07-05T00:00:00"/>
    <s v="Theft"/>
    <x v="20"/>
    <d v="2014-01-23T00:00:00"/>
  </r>
  <r>
    <s v="UnitedHealth Group health plan single affiliated covered entity"/>
    <x v="3"/>
    <s v="CareCore National"/>
    <n v="1270"/>
    <d v="2010-07-08T00:00:00"/>
    <s v="Other"/>
    <x v="1"/>
    <d v="2014-01-23T00:00:00"/>
  </r>
  <r>
    <s v="Pediatric and Adult Allergy, PC"/>
    <x v="8"/>
    <m/>
    <n v="19222"/>
    <d v="2010-07-11T00:00:00"/>
    <s v="Loss"/>
    <x v="12"/>
    <d v="2014-01-23T00:00:00"/>
  </r>
  <r>
    <s v=" DeKalb Medical Center, Inc. d/b/a DeKalb Medical Hillandale"/>
    <x v="36"/>
    <m/>
    <n v="7500"/>
    <d v="2010-07-11T00:00:00"/>
    <s v="Theft"/>
    <x v="1"/>
    <d v="2014-01-23T00:00:00"/>
  </r>
  <r>
    <s v="Curtis R. Bryan, M.D."/>
    <x v="33"/>
    <m/>
    <n v="2739"/>
    <d v="2010-07-12T00:00:00"/>
    <s v="Theft"/>
    <x v="7"/>
    <d v="2014-01-23T00:00:00"/>
  </r>
  <r>
    <s v="The Kent Center "/>
    <x v="24"/>
    <m/>
    <n v="1361"/>
    <d v="2010-07-13T00:00:00"/>
    <s v="Theft"/>
    <x v="1"/>
    <d v="2014-01-23T00:00:00"/>
  </r>
  <r>
    <s v="Chattanooga Family Practice Associates, P.C."/>
    <x v="13"/>
    <m/>
    <n v="1711"/>
    <d v="2010-07-15T00:00:00"/>
    <s v="Loss"/>
    <x v="11"/>
    <d v="2014-01-23T00:00:00"/>
  </r>
  <r>
    <s v="Jewish Hospital"/>
    <x v="4"/>
    <m/>
    <n v="2089"/>
    <d v="2010-07-16T00:00:00"/>
    <s v="Theft"/>
    <x v="7"/>
    <d v="2014-01-23T00:00:00"/>
  </r>
  <r>
    <s v="Ward A. Morris, DDS"/>
    <x v="30"/>
    <m/>
    <n v="2698"/>
    <d v="2010-07-16T00:00:00"/>
    <s v="Theft"/>
    <x v="0"/>
    <d v="2014-01-23T00:00:00"/>
  </r>
  <r>
    <s v="St. Vincent Hospital and Health Care Center, Inc."/>
    <x v="20"/>
    <m/>
    <n v="1199"/>
    <d v="2010-07-25T00:00:00"/>
    <s v="Theft"/>
    <x v="7"/>
    <d v="2014-01-23T00:00:00"/>
  </r>
  <r>
    <s v="Holyoke Medical Center"/>
    <x v="21"/>
    <s v="Pioneer Valley Pathology"/>
    <n v="24750"/>
    <d v="2010-07-26T00:00:00"/>
    <s v="Improper Disposal"/>
    <x v="1"/>
    <d v="2014-01-23T00:00:00"/>
  </r>
  <r>
    <s v="Milford Regional Medical Center"/>
    <x v="21"/>
    <s v="N/A"/>
    <n v="20000"/>
    <d v="2010-07-26T00:00:00"/>
    <s v="Improper Disposal"/>
    <x v="1"/>
    <d v="2014-01-23T00:00:00"/>
  </r>
  <r>
    <s v="Milton Pathology Associates, P.C."/>
    <x v="21"/>
    <s v="Joseph A. Gagnon d/b/a Goldthwait Associates"/>
    <n v="11000"/>
    <d v="2010-07-26T00:00:00"/>
    <s v="Improper Disposal"/>
    <x v="1"/>
    <d v="2014-01-23T00:00:00"/>
  </r>
  <r>
    <s v="Holy Cross Hospital"/>
    <x v="6"/>
    <m/>
    <n v="1500"/>
    <d v="2010-07-27T00:00:00"/>
    <s v="Theft"/>
    <x v="1"/>
    <d v="2014-01-23T00:00:00"/>
  </r>
  <r>
    <s v="Yale University"/>
    <x v="28"/>
    <m/>
    <n v="1000"/>
    <d v="2010-07-28T00:00:00"/>
    <s v="Theft"/>
    <x v="7"/>
    <d v="2014-01-23T00:00:00"/>
  </r>
  <r>
    <s v="University of Oklahoma - Tulsa, Neurology Clinic"/>
    <x v="39"/>
    <m/>
    <n v="19200"/>
    <d v="2010-07-28T00:00:00"/>
    <s v="Hacking/IT Incident"/>
    <x v="0"/>
    <d v="2014-01-23T00:00:00"/>
  </r>
  <r>
    <s v="County of Los Angeles"/>
    <x v="12"/>
    <m/>
    <n v="33000"/>
    <d v="2010-07-29T00:00:00"/>
    <s v="Theft"/>
    <x v="1"/>
    <d v="2014-01-23T00:00:00"/>
  </r>
  <r>
    <s v="United States Air Force"/>
    <x v="1"/>
    <s v="N/A"/>
    <n v="2123"/>
    <d v="2010-07-29T00:00:00"/>
    <s v="Improper Disposal"/>
    <x v="1"/>
    <d v="2014-01-23T00:00:00"/>
  </r>
  <r>
    <s v="Alliance HealthCare Services, Inc."/>
    <x v="12"/>
    <s v="Oroville Hospital"/>
    <n v="1474"/>
    <d v="2010-07-31T00:00:00"/>
    <s v="Other"/>
    <x v="11"/>
    <d v="2014-01-23T00:00:00"/>
  </r>
  <r>
    <s v="University of Rochester Medical Center and Affiliates"/>
    <x v="14"/>
    <m/>
    <n v="857"/>
    <d v="2010-08-02T00:00:00"/>
    <s v="Loss"/>
    <x v="12"/>
    <d v="2014-01-23T00:00:00"/>
  </r>
  <r>
    <s v="LabCorp Patient Service Center"/>
    <x v="19"/>
    <m/>
    <n v="507"/>
    <d v="2010-08-02T00:00:00"/>
    <s v="Theft"/>
    <x v="1"/>
    <d v="2014-01-23T00:00:00"/>
  </r>
  <r>
    <s v="Central Brooklyn Medical Group, PC"/>
    <x v="14"/>
    <m/>
    <n v="500"/>
    <d v="2010-08-03T00:00:00"/>
    <s v="Theft"/>
    <x v="1"/>
    <d v="2014-01-23T00:00:00"/>
  </r>
  <r>
    <s v="Alliance HealthCare Services, Inc."/>
    <x v="12"/>
    <s v="Eden Medical Center"/>
    <n v="1474"/>
    <d v="2010-08-05T00:00:00"/>
    <s v="Other"/>
    <x v="11"/>
    <d v="2014-01-23T00:00:00"/>
  </r>
  <r>
    <s v="Debra C. Duffy, DDS"/>
    <x v="10"/>
    <m/>
    <n v="4700"/>
    <d v="2010-08-05T00:00:00"/>
    <s v="Theft"/>
    <x v="21"/>
    <d v="2014-01-23T00:00:00"/>
  </r>
  <r>
    <s v="St. James Hospital and Health Centers"/>
    <x v="22"/>
    <m/>
    <n v="967"/>
    <d v="2010-08-10T00:00:00"/>
    <s v="Improper Disposal"/>
    <x v="1"/>
    <d v="2014-01-23T00:00:00"/>
  </r>
  <r>
    <s v="LoneStar Audiology Group"/>
    <x v="10"/>
    <m/>
    <n v="585"/>
    <d v="2010-08-11T00:00:00"/>
    <s v="Theft"/>
    <x v="7"/>
    <d v="2014-01-23T00:00:00"/>
  </r>
  <r>
    <s v="State of Delaware Health Plan"/>
    <x v="40"/>
    <s v="Aon Consulting"/>
    <n v="22642"/>
    <d v="2010-08-16T00:00:00"/>
    <s v="Other"/>
    <x v="4"/>
    <d v="2014-01-23T00:00:00"/>
  </r>
  <r>
    <s v="LORENZO BROWN, MD INC."/>
    <x v="12"/>
    <m/>
    <n v="928"/>
    <d v="2010-08-17T00:00:00"/>
    <s v="Theft"/>
    <x v="0"/>
    <d v="2014-01-23T00:00:00"/>
  </r>
  <r>
    <s v="WESTMED Medical Group"/>
    <x v="14"/>
    <m/>
    <n v="578"/>
    <d v="2010-08-17T00:00:00"/>
    <s v="Theft"/>
    <x v="7"/>
    <d v="2014-01-23T00:00:00"/>
  </r>
  <r>
    <s v="Matthew H. Conrad, M.D., P.A."/>
    <x v="37"/>
    <m/>
    <n v="1200"/>
    <d v="2010-08-20T00:00:00"/>
    <s v="Theft"/>
    <x v="22"/>
    <d v="2014-01-23T00:00:00"/>
  </r>
  <r>
    <s v="Kings County Hospital Center"/>
    <x v="14"/>
    <m/>
    <n v="542"/>
    <d v="2010-08-22T00:00:00"/>
    <s v="Theft"/>
    <x v="0"/>
    <d v="2014-01-23T00:00:00"/>
  </r>
  <r>
    <s v="Puerto Rico Department of Health"/>
    <x v="7"/>
    <s v="Medical Card System/MCS-HMO/MCS Advantage/MCS Life"/>
    <n v="115000"/>
    <d v="2010-09-03T00:00:00"/>
    <s v="Unauthorized Access/Disclosure"/>
    <x v="11"/>
    <d v="2014-01-23T00:00:00"/>
  </r>
  <r>
    <s v="SW Seattle Orthopaedic and Sports Medicine"/>
    <x v="30"/>
    <m/>
    <n v="9493"/>
    <d v="2010-09-04T00:00:00"/>
    <s v="Hacking/IT Incident"/>
    <x v="4"/>
    <d v="2014-01-23T00:00:00"/>
  </r>
  <r>
    <s v="Counseling and Psychotherapy of Throggs Neck"/>
    <x v="14"/>
    <m/>
    <n v="9000"/>
    <d v="2010-09-06T00:00:00"/>
    <s v="Theft"/>
    <x v="0"/>
    <d v="2014-01-23T00:00:00"/>
  </r>
  <r>
    <s v="State of Alaska, Department of Health and Social Services"/>
    <x v="17"/>
    <s v="Alaskan AIDS Assistance Association"/>
    <n v="2000"/>
    <d v="2010-09-07T00:00:00"/>
    <s v="Theft"/>
    <x v="11"/>
    <d v="2014-01-23T00:00:00"/>
  </r>
  <r>
    <s v="Aetna, Inc."/>
    <x v="28"/>
    <m/>
    <n v="2345"/>
    <d v="2010-09-09T00:00:00"/>
    <s v="Unauthorized Access/Disclosure"/>
    <x v="4"/>
    <d v="2014-01-23T00:00:00"/>
  </r>
  <r>
    <s v="Stanford Hospital &amp; Clinics"/>
    <x v="12"/>
    <s v="Multi-Speciality Collection Services, LLC"/>
    <n v="19651"/>
    <d v="2010-09-09T00:00:00"/>
    <s v="Unauthorized Access/Disclosure"/>
    <x v="10"/>
    <d v="2014-01-23T00:00:00"/>
  </r>
  <r>
    <s v="Triple-S Salud, Inc."/>
    <x v="7"/>
    <s v="Triple-C, Inc."/>
    <n v="398000"/>
    <d v="2010-09-09T00:00:00"/>
    <s v="Theft"/>
    <x v="4"/>
    <d v="2014-02-18T00:00:00"/>
  </r>
  <r>
    <s v="Manor Care Indy (South), LLC."/>
    <x v="20"/>
    <m/>
    <n v="845"/>
    <d v="2010-09-11T00:00:00"/>
    <s v="Unauthorized Access/Disclosure"/>
    <x v="1"/>
    <d v="2014-01-23T00:00:00"/>
  </r>
  <r>
    <s v="Prime Home Care, LLC"/>
    <x v="9"/>
    <m/>
    <n v="1550"/>
    <d v="2010-09-13T00:00:00"/>
    <s v="Theft"/>
    <x v="0"/>
    <d v="2014-01-23T00:00:00"/>
  </r>
  <r>
    <s v="Ault Chiropractic Center"/>
    <x v="20"/>
    <m/>
    <n v="2000"/>
    <d v="2010-09-15T00:00:00"/>
    <s v="Theft"/>
    <x v="2"/>
    <d v="2014-01-23T00:00:00"/>
  </r>
  <r>
    <s v="Sta-home Health &amp; Hospice"/>
    <x v="41"/>
    <m/>
    <n v="1104"/>
    <d v="2010-09-16T00:00:00"/>
    <s v="Theft"/>
    <x v="0"/>
    <d v="2014-01-23T00:00:00"/>
  </r>
  <r>
    <s v="Cumberland Gastroenterology, P.S.C."/>
    <x v="4"/>
    <m/>
    <n v="2200"/>
    <d v="2010-09-18T00:00:00"/>
    <s v="Theft"/>
    <x v="1"/>
    <d v="2014-01-23T00:00:00"/>
  </r>
  <r>
    <s v="Keystone/AmeriHealth Mercy Health Plans"/>
    <x v="5"/>
    <m/>
    <n v="808"/>
    <d v="2010-09-20T00:00:00"/>
    <s v="Loss"/>
    <x v="11"/>
    <d v="2014-01-23T00:00:00"/>
  </r>
  <r>
    <s v="Henry Ford Hospital"/>
    <x v="18"/>
    <m/>
    <n v="3700"/>
    <d v="2010-09-24T00:00:00"/>
    <s v="Theft"/>
    <x v="7"/>
    <d v="2014-01-23T00:00:00"/>
  </r>
  <r>
    <s v="Ochsner Health System"/>
    <x v="42"/>
    <s v="H.E.L.P. Financial Corporation"/>
    <n v="9475"/>
    <d v="2010-09-27T00:00:00"/>
    <s v="Unauthorized Access/Disclosure"/>
    <x v="1"/>
    <d v="2014-01-23T00:00:00"/>
  </r>
  <r>
    <s v="Indiana Regional Medical Center"/>
    <x v="5"/>
    <m/>
    <n v="1388"/>
    <d v="2010-09-28T00:00:00"/>
    <s v="Theft"/>
    <x v="1"/>
    <d v="2014-01-23T00:00:00"/>
  </r>
  <r>
    <s v="Gary C. Spinks, DMD, PC"/>
    <x v="35"/>
    <m/>
    <n v="1000"/>
    <d v="2010-09-29T00:00:00"/>
    <s v="Hacking/IT Incident"/>
    <x v="23"/>
    <d v="2014-01-23T00:00:00"/>
  </r>
  <r>
    <s v="University Health Services, University of Massachusetts, Amherst"/>
    <x v="21"/>
    <m/>
    <n v="942"/>
    <d v="2010-09-29T00:00:00"/>
    <s v="Unauthorized Access/Disclosure"/>
    <x v="0"/>
    <d v="2014-01-23T00:00:00"/>
  </r>
  <r>
    <s v="VNA of Southeastern Ct."/>
    <x v="28"/>
    <m/>
    <n v="12000"/>
    <d v="2010-09-30T00:00:00"/>
    <s v="Theft"/>
    <x v="7"/>
    <d v="2014-01-23T00:00:00"/>
  </r>
  <r>
    <s v="Knox Community Hospital"/>
    <x v="1"/>
    <m/>
    <n v="500"/>
    <d v="2010-10-01T00:00:00"/>
    <s v="Improper Disposal"/>
    <x v="10"/>
    <d v="2014-01-23T00:00:00"/>
  </r>
  <r>
    <s v="Oklahoma City VA Medical Center"/>
    <x v="39"/>
    <m/>
    <n v="1950"/>
    <d v="2010-10-08T00:00:00"/>
    <s v="Theft, Loss, Improper Disposal"/>
    <x v="1"/>
    <d v="2014-01-23T00:00:00"/>
  </r>
  <r>
    <s v="University of Arkansas for Medical Sciences"/>
    <x v="43"/>
    <m/>
    <n v="1000"/>
    <d v="2010-10-12T00:00:00"/>
    <s v="Theft"/>
    <x v="11"/>
    <d v="2014-01-23T00:00:00"/>
  </r>
  <r>
    <s v="Benefit Resources, Inc."/>
    <x v="31"/>
    <s v="Travis Software Corp."/>
    <n v="16200"/>
    <d v="2010-10-13T00:00:00"/>
    <s v="Loss"/>
    <x v="11"/>
    <d v="2014-01-23T00:00:00"/>
  </r>
  <r>
    <s v="Mountain Vista Medical Center"/>
    <x v="2"/>
    <m/>
    <n v="2291"/>
    <d v="2010-10-13T00:00:00"/>
    <s v="Loss"/>
    <x v="11"/>
    <d v="2014-01-23T00:00:00"/>
  </r>
  <r>
    <s v="Memorial Hospital of Gardena"/>
    <x v="12"/>
    <m/>
    <n v="771"/>
    <d v="2010-10-14T00:00:00"/>
    <s v="Unauthorized Access/Disclosure"/>
    <x v="1"/>
    <d v="2014-01-23T00:00:00"/>
  </r>
  <r>
    <s v="zarzamora family dental care"/>
    <x v="10"/>
    <m/>
    <n v="800"/>
    <d v="2010-10-15T00:00:00"/>
    <s v="Theft"/>
    <x v="0"/>
    <d v="2014-01-23T00:00:00"/>
  </r>
  <r>
    <s v="Northridge Hospital Medical Center"/>
    <x v="12"/>
    <s v="Not applicable"/>
    <n v="716"/>
    <d v="2010-10-16T00:00:00"/>
    <s v="Loss"/>
    <x v="1"/>
    <d v="2014-01-23T00:00:00"/>
  </r>
  <r>
    <s v="Blue Cross and Blue Shield of Florida "/>
    <x v="6"/>
    <m/>
    <n v="7366"/>
    <d v="2010-10-16T00:00:00"/>
    <s v="Unknown"/>
    <x v="10"/>
    <d v="2014-01-23T00:00:00"/>
  </r>
  <r>
    <s v="Robert Wheatley, DDS, PC"/>
    <x v="11"/>
    <m/>
    <n v="1400"/>
    <d v="2010-10-17T00:00:00"/>
    <s v="Theft"/>
    <x v="7"/>
    <d v="2014-01-23T00:00:00"/>
  </r>
  <r>
    <s v="Albert Einstein Healthcare Network"/>
    <x v="5"/>
    <m/>
    <n v="613"/>
    <d v="2010-10-21T00:00:00"/>
    <s v="Theft"/>
    <x v="0"/>
    <d v="2014-01-23T00:00:00"/>
  </r>
  <r>
    <s v="International Union of Operating Engineers Health and Welfare Fund "/>
    <x v="35"/>
    <s v="Zenith Administrators, Inc."/>
    <n v="800"/>
    <d v="2010-10-25T00:00:00"/>
    <s v="Theft"/>
    <x v="1"/>
    <d v="2014-01-23T00:00:00"/>
  </r>
  <r>
    <s v="Clarksburg - Louis A. Johnson VA Medical Center"/>
    <x v="44"/>
    <m/>
    <n v="1470"/>
    <d v="2010-10-26T00:00:00"/>
    <s v="Unauthorized Access/Disclosure"/>
    <x v="1"/>
    <d v="2014-01-23T00:00:00"/>
  </r>
  <r>
    <s v="Ankle + Foot Center of Tampa Bay, Inc."/>
    <x v="6"/>
    <m/>
    <n v="156000"/>
    <d v="2010-10-28T00:00:00"/>
    <s v="Hacking/IT Incident"/>
    <x v="4"/>
    <d v="2014-01-23T00:00:00"/>
  </r>
  <r>
    <s v="Cook County Health &amp; Hospitals System"/>
    <x v="22"/>
    <m/>
    <n v="556"/>
    <d v="2010-11-01T00:00:00"/>
    <s v="Theft"/>
    <x v="0"/>
    <d v="2014-01-23T00:00:00"/>
  </r>
  <r>
    <s v="Mankato Clinic"/>
    <x v="3"/>
    <m/>
    <n v="3159"/>
    <d v="2010-11-01T00:00:00"/>
    <s v="Theft"/>
    <x v="7"/>
    <d v="2014-01-23T00:00:00"/>
  </r>
  <r>
    <s v="Geisinger Wyoming Valley Medical Center"/>
    <x v="5"/>
    <m/>
    <n v="2928"/>
    <d v="2010-11-03T00:00:00"/>
    <s v="Unauthorized Access/Disclosure"/>
    <x v="9"/>
    <d v="2014-01-23T00:00:00"/>
  </r>
  <r>
    <s v="Indiana Family and Social Services Administration"/>
    <x v="20"/>
    <s v="The Southwestern Indiana Regional Council on Aging"/>
    <n v="757"/>
    <d v="2010-11-04T00:00:00"/>
    <s v="Theft"/>
    <x v="7"/>
    <d v="2014-01-23T00:00:00"/>
  </r>
  <r>
    <s v="Dean Health Systems, Inc.; St. Mary's Hospital; St. Marys Dean Ventures, Incorporated"/>
    <x v="27"/>
    <m/>
    <n v="3288"/>
    <d v="2010-11-08T00:00:00"/>
    <s v="Theft"/>
    <x v="7"/>
    <d v="2014-01-23T00:00:00"/>
  </r>
  <r>
    <s v="State of South Carolina Budget and Control Board Employee Insurance Program (EIP)"/>
    <x v="31"/>
    <m/>
    <n v="5596"/>
    <d v="2010-11-08T00:00:00"/>
    <s v="Hacking/IT Incident"/>
    <x v="0"/>
    <d v="2014-01-23T00:00:00"/>
  </r>
  <r>
    <s v="Hospital Auxilio Mutuo"/>
    <x v="7"/>
    <m/>
    <n v="1000"/>
    <d v="2010-11-09T00:00:00"/>
    <s v="Theft, Unauthorized Access/Disclosure, Hacking/IT Incident"/>
    <x v="2"/>
    <d v="2014-01-23T00:00:00"/>
  </r>
  <r>
    <s v="California Therapy Solutions"/>
    <x v="12"/>
    <m/>
    <n v="1250"/>
    <d v="2010-11-11T00:00:00"/>
    <s v="Theft"/>
    <x v="11"/>
    <d v="2014-01-23T00:00:00"/>
  </r>
  <r>
    <s v="Centra"/>
    <x v="33"/>
    <m/>
    <n v="11982"/>
    <d v="2010-11-11T00:00:00"/>
    <s v="Theft"/>
    <x v="7"/>
    <d v="2014-01-23T00:00:00"/>
  </r>
  <r>
    <s v="Seacoast Radiology, PA"/>
    <x v="45"/>
    <m/>
    <n v="231400"/>
    <d v="2010-11-12T00:00:00"/>
    <s v="Hacking/IT Incident"/>
    <x v="4"/>
    <d v="2014-01-23T00:00:00"/>
  </r>
  <r>
    <s v="St.Vincent Hospital - Indianapolis"/>
    <x v="20"/>
    <m/>
    <n v="1848"/>
    <d v="2010-11-12T00:00:00"/>
    <s v="Hacking/IT Incident"/>
    <x v="24"/>
    <d v="2014-01-23T00:00:00"/>
  </r>
  <r>
    <s v="Southern Perioperative Services, P.C."/>
    <x v="32"/>
    <m/>
    <n v="2000"/>
    <d v="2010-11-17T00:00:00"/>
    <s v="Theft"/>
    <x v="11"/>
    <d v="2014-01-23T00:00:00"/>
  </r>
  <r>
    <s v="Blue Cross Blue Shield of Michigan"/>
    <x v="18"/>
    <s v="Agent Benefits Corporation"/>
    <n v="11387"/>
    <d v="2010-11-17T00:00:00"/>
    <s v="Unauthorized Access/Disclosure, Hacking/IT Incident"/>
    <x v="4"/>
    <d v="2014-01-23T00:00:00"/>
  </r>
  <r>
    <s v="Franciscan Medical Group"/>
    <x v="30"/>
    <m/>
    <n v="1250"/>
    <d v="2010-11-18T00:00:00"/>
    <s v="Theft"/>
    <x v="0"/>
    <d v="2014-01-23T00:00:00"/>
  </r>
  <r>
    <s v="Grays Harbor Pediatrics, PLLC"/>
    <x v="30"/>
    <m/>
    <n v="12009"/>
    <d v="2010-11-23T00:00:00"/>
    <s v="Theft"/>
    <x v="11"/>
    <d v="2014-01-23T00:00:00"/>
  </r>
  <r>
    <s v="Hanger Prosthetics &amp; Orthotics, Inc."/>
    <x v="10"/>
    <m/>
    <n v="4486"/>
    <d v="2010-11-24T00:00:00"/>
    <s v="Theft"/>
    <x v="7"/>
    <d v="2014-01-23T00:00:00"/>
  </r>
  <r>
    <s v="JEFFREY J. SMITH, MD"/>
    <x v="39"/>
    <m/>
    <n v="600"/>
    <d v="2010-11-24T00:00:00"/>
    <s v="Loss"/>
    <x v="25"/>
    <d v="2014-01-23T00:00:00"/>
  </r>
  <r>
    <s v="Osceola Medical Center"/>
    <x v="27"/>
    <s v="Hils Transcription"/>
    <n v="585"/>
    <d v="2010-11-25T00:00:00"/>
    <s v="Unauthorized Access/Disclosure"/>
    <x v="10"/>
    <d v="2014-01-23T00:00:00"/>
  </r>
  <r>
    <s v="Baptist Memorial Hospital - Huntingdon"/>
    <x v="13"/>
    <s v="J. A. Still Corporation"/>
    <n v="4800"/>
    <d v="2010-11-27T00:00:00"/>
    <s v="Theft"/>
    <x v="10"/>
    <d v="2014-04-23T00:00:00"/>
  </r>
  <r>
    <s v="Baylor Heart and Vascular Center"/>
    <x v="10"/>
    <m/>
    <n v="8241"/>
    <d v="2010-12-02T00:00:00"/>
    <s v="Theft"/>
    <x v="11"/>
    <d v="2014-04-23T00:00:00"/>
  </r>
  <r>
    <s v="CHC MEMPHIS CMHC, LLC"/>
    <x v="13"/>
    <m/>
    <n v="500"/>
    <d v="2010-12-04T00:00:00"/>
    <s v="Theft"/>
    <x v="0"/>
    <d v="2014-01-23T00:00:00"/>
  </r>
  <r>
    <s v="Long Beach Memorial Medical Center"/>
    <x v="12"/>
    <m/>
    <n v="2250"/>
    <d v="2010-12-10T00:00:00"/>
    <s v="Unauthorized Access/Disclosure"/>
    <x v="10"/>
    <d v="2014-01-23T00:00:00"/>
  </r>
  <r>
    <s v="Saint Louis University"/>
    <x v="11"/>
    <m/>
    <n v="800"/>
    <d v="2010-12-11T00:00:00"/>
    <s v="Hacking/IT Incident"/>
    <x v="0"/>
    <d v="2014-01-23T00:00:00"/>
  </r>
  <r>
    <s v="Jefferson Center for Mental Health"/>
    <x v="15"/>
    <m/>
    <n v="546"/>
    <d v="2010-12-13T00:00:00"/>
    <s v="Theft"/>
    <x v="1"/>
    <d v="2014-01-23T00:00:00"/>
  </r>
  <r>
    <s v="Friendship Center Dental Office"/>
    <x v="6"/>
    <m/>
    <n v="2200"/>
    <d v="2010-12-19T00:00:00"/>
    <s v="Theft"/>
    <x v="7"/>
    <d v="2014-01-23T00:00:00"/>
  </r>
  <r>
    <s v="New York City Health &amp; Hospitals Corporation's North Bronx Healthcare Network"/>
    <x v="14"/>
    <s v="GRM Information Management Services"/>
    <n v="1700000"/>
    <d v="2010-12-23T00:00:00"/>
    <s v="Theft"/>
    <x v="5"/>
    <d v="2014-01-23T00:00:00"/>
  </r>
  <r>
    <s v="Texas Health Arlington Memorial Hospital"/>
    <x v="10"/>
    <m/>
    <n v="654"/>
    <d v="2010-12-23T00:00:00"/>
    <s v="Unknown"/>
    <x v="8"/>
    <d v="2014-01-23T00:00:00"/>
  </r>
  <r>
    <s v="Lake Woods Nursing &amp; Rehabilitation Center"/>
    <x v="18"/>
    <m/>
    <n v="656"/>
    <d v="2010-12-28T00:00:00"/>
    <s v="Theft"/>
    <x v="2"/>
    <d v="2014-01-23T00:00:00"/>
  </r>
  <r>
    <s v="CENTER FOR ARTHRITIS &amp; RHEUMATIC DISEASES"/>
    <x v="6"/>
    <m/>
    <n v="8000"/>
    <d v="2011-01-01T00:00:00"/>
    <s v="Theft"/>
    <x v="15"/>
    <d v="2014-01-23T00:00:00"/>
  </r>
  <r>
    <s v="Accendo"/>
    <x v="2"/>
    <s v="N/A"/>
    <n v="175350"/>
    <d v="2011-01-01T00:00:00"/>
    <s v="Unauthorized Access/Disclosure"/>
    <x v="1"/>
    <d v="2014-01-23T00:00:00"/>
  </r>
  <r>
    <s v="Molina Medicare"/>
    <x v="12"/>
    <s v="RxAmerica, a subsidiary of CVS Caremark"/>
    <n v="4573"/>
    <d v="2011-01-01T00:00:00"/>
    <s v="Unauthorized Access/Disclosure"/>
    <x v="1"/>
    <d v="2014-01-23T00:00:00"/>
  </r>
  <r>
    <s v="Cancer Care Northwest P.S."/>
    <x v="30"/>
    <m/>
    <n v="3100"/>
    <d v="2011-01-07T00:00:00"/>
    <s v="Loss"/>
    <x v="1"/>
    <d v="2014-01-23T00:00:00"/>
  </r>
  <r>
    <s v="Ortho Montana, PSC"/>
    <x v="46"/>
    <m/>
    <n v="37000"/>
    <d v="2011-01-08T00:00:00"/>
    <s v="Theft, Loss"/>
    <x v="7"/>
    <d v="2014-02-14T00:00:00"/>
  </r>
  <r>
    <s v="University of Missouri Health Plan"/>
    <x v="11"/>
    <s v="Coventry Health Care, Inc."/>
    <n v="765"/>
    <d v="2011-01-10T00:00:00"/>
    <s v="Unauthorized Access/Disclosure"/>
    <x v="1"/>
    <d v="2014-01-23T00:00:00"/>
  </r>
  <r>
    <s v="Green River District Health Department"/>
    <x v="4"/>
    <s v="Integranetics"/>
    <n v="18871"/>
    <d v="2011-01-12T00:00:00"/>
    <s v="Hacking/IT Incident"/>
    <x v="4"/>
    <d v="2014-01-23T00:00:00"/>
  </r>
  <r>
    <s v="Patient Care Services at Saint Francis, Inc."/>
    <x v="39"/>
    <m/>
    <n v="84000"/>
    <d v="2011-01-13T00:00:00"/>
    <s v="Theft"/>
    <x v="4"/>
    <d v="2014-03-13T00:00:00"/>
  </r>
  <r>
    <s v="CVS CAREMARK"/>
    <x v="2"/>
    <m/>
    <n v="654"/>
    <d v="2011-01-17T00:00:00"/>
    <s v="Theft, Unauthorized Access/Disclosure"/>
    <x v="1"/>
    <d v="2014-04-23T00:00:00"/>
  </r>
  <r>
    <s v="Omnicare, Inc"/>
    <x v="4"/>
    <m/>
    <n v="8845"/>
    <d v="2011-01-19T00:00:00"/>
    <s v="Theft"/>
    <x v="7"/>
    <d v="2014-01-23T00:00:00"/>
  </r>
  <r>
    <s v="Health Net, Inc."/>
    <x v="12"/>
    <s v="IBM"/>
    <n v="1900000"/>
    <d v="2011-01-21T00:00:00"/>
    <s v="Unknown"/>
    <x v="10"/>
    <d v="2014-01-23T00:00:00"/>
  </r>
  <r>
    <s v="NYU School of Medicine Faculty Group Practice"/>
    <x v="14"/>
    <m/>
    <n v="670"/>
    <d v="2011-01-27T00:00:00"/>
    <s v="Theft"/>
    <x v="0"/>
    <d v="2014-01-23T00:00:00"/>
  </r>
  <r>
    <s v="Henry Ford Hospital"/>
    <x v="18"/>
    <m/>
    <n v="2777"/>
    <d v="2011-01-31T00:00:00"/>
    <s v="Loss"/>
    <x v="11"/>
    <d v="2014-01-23T00:00:00"/>
  </r>
  <r>
    <s v="Catholic Social Services"/>
    <x v="17"/>
    <s v="Trisha Elaine Cordova"/>
    <n v="1700"/>
    <d v="2011-02-01T00:00:00"/>
    <s v="Theft"/>
    <x v="7"/>
    <d v="2014-01-23T00:00:00"/>
  </r>
  <r>
    <s v="Time Insurance Company"/>
    <x v="27"/>
    <s v="Healthcare Solutions Team, LLC"/>
    <n v="675"/>
    <d v="2011-02-01T00:00:00"/>
    <s v="Unauthorized Access/Disclosure"/>
    <x v="10"/>
    <d v="2014-04-23T00:00:00"/>
  </r>
  <r>
    <s v="awklein a med corp"/>
    <x v="12"/>
    <s v="David Charles Rish"/>
    <n v="2000"/>
    <d v="2011-02-01T00:00:00"/>
    <s v="Theft"/>
    <x v="10"/>
    <d v="2014-01-23T00:00:00"/>
  </r>
  <r>
    <s v="Rape &amp; Brooks Orthodontics, P.C."/>
    <x v="32"/>
    <m/>
    <n v="20744"/>
    <d v="2011-02-03T00:00:00"/>
    <s v="Theft"/>
    <x v="26"/>
    <d v="2014-01-23T00:00:00"/>
  </r>
  <r>
    <s v="Capron Rescue Squad District"/>
    <x v="22"/>
    <m/>
    <n v="815"/>
    <d v="2011-02-05T00:00:00"/>
    <s v="Unauthorized Access/Disclosure"/>
    <x v="7"/>
    <d v="2014-01-23T00:00:00"/>
  </r>
  <r>
    <s v="Charleston Area Medical Center, Inc"/>
    <x v="44"/>
    <s v="Xforia Web Services"/>
    <n v="3655"/>
    <d v="2011-02-08T00:00:00"/>
    <s v="Unauthorized Access/Disclosure"/>
    <x v="4"/>
    <d v="2014-01-23T00:00:00"/>
  </r>
  <r>
    <s v="MDwise, Inc."/>
    <x v="20"/>
    <s v="RightNow Technologies"/>
    <n v="2700"/>
    <d v="2011-02-10T00:00:00"/>
    <s v="Unauthorized Access/Disclosure"/>
    <x v="10"/>
    <d v="2014-03-24T00:00:00"/>
  </r>
  <r>
    <s v="MidState Medical Center"/>
    <x v="28"/>
    <s v="Hartford Hospital"/>
    <n v="93500"/>
    <d v="2011-02-14T00:00:00"/>
    <s v="Loss"/>
    <x v="10"/>
    <d v="2014-01-23T00:00:00"/>
  </r>
  <r>
    <s v="Aiken Community Based Outpatient Clinic"/>
    <x v="31"/>
    <m/>
    <n v="2717"/>
    <d v="2011-02-16T00:00:00"/>
    <s v="Improper Disposal"/>
    <x v="1"/>
    <d v="2014-01-23T00:00:00"/>
  </r>
  <r>
    <s v="Keith &amp; Fisher, DDS, PA"/>
    <x v="0"/>
    <m/>
    <n v="6000"/>
    <d v="2011-02-16T00:00:00"/>
    <s v="Hacking/IT Incident"/>
    <x v="4"/>
    <d v="2014-01-23T00:00:00"/>
  </r>
  <r>
    <s v="Union Security Insurance Company"/>
    <x v="11"/>
    <m/>
    <n v="935"/>
    <d v="2011-02-18T00:00:00"/>
    <s v="Unauthorized Access/Disclosure"/>
    <x v="10"/>
    <d v="2014-01-23T00:00:00"/>
  </r>
  <r>
    <s v="Fairview Health Services"/>
    <x v="3"/>
    <m/>
    <n v="1215"/>
    <d v="2011-02-19T00:00:00"/>
    <s v="Loss"/>
    <x v="1"/>
    <d v="2014-01-23T00:00:00"/>
  </r>
  <r>
    <s v="County of Los Angeles"/>
    <x v="12"/>
    <m/>
    <n v="667"/>
    <d v="2011-02-23T00:00:00"/>
    <s v="Theft"/>
    <x v="7"/>
    <d v="2014-01-23T00:00:00"/>
  </r>
  <r>
    <s v="Community Action partnership of Natrona County"/>
    <x v="23"/>
    <m/>
    <n v="15000"/>
    <d v="2011-02-23T00:00:00"/>
    <s v="Hacking/IT Incident"/>
    <x v="0"/>
    <d v="2014-01-23T00:00:00"/>
  </r>
  <r>
    <s v="Brian J Daniels D.D.S.,Paul R Daniels D.D.S."/>
    <x v="2"/>
    <s v="na"/>
    <n v="10000"/>
    <d v="2011-03-01T00:00:00"/>
    <s v="Theft"/>
    <x v="11"/>
    <d v="2014-01-23T00:00:00"/>
  </r>
  <r>
    <s v="Windsor Health Plan"/>
    <x v="13"/>
    <s v="RxAmerica LLC"/>
    <n v="1378"/>
    <d v="2011-03-01T00:00:00"/>
    <s v="Unauthorized Access/Disclosure"/>
    <x v="1"/>
    <d v="2014-01-23T00:00:00"/>
  </r>
  <r>
    <s v="Sutter Health East Bay Region (Alta Bates Summit Medical Center; Sutter Delta Medical Center; Eden Medical Center)"/>
    <x v="12"/>
    <s v="Nelson Family of Companies"/>
    <n v="4479"/>
    <d v="2011-03-01T00:00:00"/>
    <s v="Unauthorized Access/Disclosure"/>
    <x v="9"/>
    <d v="2014-01-23T00:00:00"/>
  </r>
  <r>
    <s v="MMM Healthcare, Inc."/>
    <x v="7"/>
    <m/>
    <n v="32390"/>
    <d v="2011-03-08T00:00:00"/>
    <s v="Theft"/>
    <x v="0"/>
    <d v="2014-01-23T00:00:00"/>
  </r>
  <r>
    <s v="PMC Medicare Choice"/>
    <x v="7"/>
    <m/>
    <n v="24361"/>
    <d v="2011-03-08T00:00:00"/>
    <s v="Theft"/>
    <x v="0"/>
    <d v="2014-01-23T00:00:00"/>
  </r>
  <r>
    <s v="MacNeal Hospital"/>
    <x v="22"/>
    <m/>
    <n v="845"/>
    <d v="2011-03-10T00:00:00"/>
    <s v="Hacking/IT Incident"/>
    <x v="19"/>
    <d v="2014-03-24T00:00:00"/>
  </r>
  <r>
    <s v="West Lake Hospital "/>
    <x v="22"/>
    <m/>
    <n v="686"/>
    <d v="2011-03-10T00:00:00"/>
    <s v="Hacking/IT Incident"/>
    <x v="19"/>
    <d v="2014-03-24T00:00:00"/>
  </r>
  <r>
    <s v="Phoenix Health Plan"/>
    <x v="2"/>
    <m/>
    <n v="9393"/>
    <d v="2011-03-10T00:00:00"/>
    <s v="Hacking/IT Incident"/>
    <x v="19"/>
    <d v="2014-04-23T00:00:00"/>
  </r>
  <r>
    <s v="MacNeal Physician Group"/>
    <x v="22"/>
    <m/>
    <n v="532"/>
    <d v="2011-03-10T00:00:00"/>
    <s v="Hacking/IT Incident"/>
    <x v="19"/>
    <d v="2014-03-24T00:00:00"/>
  </r>
  <r>
    <s v="Genesis Clinical Laboratory"/>
    <x v="22"/>
    <m/>
    <n v="1070"/>
    <d v="2011-03-10T00:00:00"/>
    <s v="Hacking/IT Incident"/>
    <x v="19"/>
    <d v="2014-03-24T00:00:00"/>
  </r>
  <r>
    <s v="Texas Health and Human Services Commission"/>
    <x v="10"/>
    <m/>
    <n v="1696"/>
    <d v="2011-03-10T00:00:00"/>
    <s v="Theft"/>
    <x v="7"/>
    <d v="2014-01-23T00:00:00"/>
  </r>
  <r>
    <s v="EISENHOWER MEDICAL CENTER"/>
    <x v="12"/>
    <m/>
    <n v="514330"/>
    <d v="2011-03-11T00:00:00"/>
    <s v="Theft"/>
    <x v="0"/>
    <d v="2014-01-23T00:00:00"/>
  </r>
  <r>
    <s v="Dunes Family Health Care, P.C"/>
    <x v="38"/>
    <s v="Lower Umpqua Hospital"/>
    <n v="17000"/>
    <d v="2011-03-11T00:00:00"/>
    <s v="Theft"/>
    <x v="11"/>
    <d v="2014-02-14T00:00:00"/>
  </r>
  <r>
    <s v="Imaging Center of Garland"/>
    <x v="10"/>
    <m/>
    <n v="1031"/>
    <d v="2011-03-15T00:00:00"/>
    <s v="Improper Disposal"/>
    <x v="10"/>
    <d v="2014-01-23T00:00:00"/>
  </r>
  <r>
    <s v="Navos"/>
    <x v="30"/>
    <m/>
    <n v="2700"/>
    <d v="2011-03-15T00:00:00"/>
    <s v="Unknown"/>
    <x v="1"/>
    <d v="2014-01-23T00:00:00"/>
  </r>
  <r>
    <s v="Troy Regional Medical Center"/>
    <x v="32"/>
    <m/>
    <n v="880"/>
    <d v="2011-03-22T00:00:00"/>
    <s v="Unauthorized Access/Disclosure"/>
    <x v="1"/>
    <d v="2014-01-23T00:00:00"/>
  </r>
  <r>
    <s v="Union Security Insurance Company"/>
    <x v="11"/>
    <m/>
    <n v="850"/>
    <d v="2011-03-24T00:00:00"/>
    <s v="Unauthorized Access/Disclosure"/>
    <x v="10"/>
    <d v="2014-01-23T00:00:00"/>
  </r>
  <r>
    <s v="Park Avenue Obstetrics &amp; Gynecology, PC"/>
    <x v="2"/>
    <m/>
    <n v="635"/>
    <d v="2011-03-25T00:00:00"/>
    <s v="Theft"/>
    <x v="11"/>
    <d v="2014-01-23T00:00:00"/>
  </r>
  <r>
    <s v="Spartanburg Regional Healthcare System"/>
    <x v="31"/>
    <s v="NA"/>
    <n v="400000"/>
    <d v="2011-03-28T00:00:00"/>
    <s v="Theft"/>
    <x v="0"/>
    <d v="2014-01-23T00:00:00"/>
  </r>
  <r>
    <s v="VA Caribbean Healthcare System"/>
    <x v="7"/>
    <m/>
    <n v="6006"/>
    <d v="2011-03-30T00:00:00"/>
    <s v="Improper Disposal"/>
    <x v="1"/>
    <d v="2014-01-23T00:00:00"/>
  </r>
  <r>
    <s v="Robert B. Miller, MD"/>
    <x v="12"/>
    <m/>
    <n v="620"/>
    <d v="2011-04-01T00:00:00"/>
    <s v="Theft"/>
    <x v="7"/>
    <d v="2014-01-23T00:00:00"/>
  </r>
  <r>
    <s v="TUBA CITY REGIONAL HEALTH CARE CORPORATION"/>
    <x v="2"/>
    <m/>
    <n v="2000"/>
    <d v="2011-04-01T00:00:00"/>
    <s v="Loss, Improper Disposal"/>
    <x v="1"/>
    <d v="2014-01-23T00:00:00"/>
  </r>
  <r>
    <s v="New River Health Association"/>
    <x v="44"/>
    <m/>
    <n v="950"/>
    <d v="2011-04-01T00:00:00"/>
    <s v="Unauthorized Access/Disclosure"/>
    <x v="1"/>
    <d v="2014-01-23T00:00:00"/>
  </r>
  <r>
    <s v="Speare Memorial Hospital"/>
    <x v="45"/>
    <m/>
    <n v="5960"/>
    <d v="2011-04-02T00:00:00"/>
    <s v="Theft"/>
    <x v="7"/>
    <d v="2014-03-13T00:00:00"/>
  </r>
  <r>
    <s v="Reid Hospital &amp; Health Care Services"/>
    <x v="20"/>
    <m/>
    <n v="22001"/>
    <d v="2011-04-02T00:00:00"/>
    <s v="Theft"/>
    <x v="7"/>
    <d v="2014-01-23T00:00:00"/>
  </r>
  <r>
    <s v="Gene S. J. Liaw, MD. PS"/>
    <x v="30"/>
    <m/>
    <n v="1105"/>
    <d v="2011-04-04T00:00:00"/>
    <s v="Loss"/>
    <x v="11"/>
    <d v="2014-01-23T00:00:00"/>
  </r>
  <r>
    <s v="Oklaholma State Dept. of Health"/>
    <x v="39"/>
    <m/>
    <n v="132940"/>
    <d v="2011-04-06T00:00:00"/>
    <s v="Theft"/>
    <x v="22"/>
    <d v="2014-04-23T00:00:00"/>
  </r>
  <r>
    <s v="Medicare Fee-for-Service Program"/>
    <x v="35"/>
    <s v="Cahaba Government Benefit Administrators, LLC"/>
    <n v="13412"/>
    <d v="2011-04-11T00:00:00"/>
    <s v="Unauthorized Access/Disclosure"/>
    <x v="1"/>
    <d v="2014-01-23T00:00:00"/>
  </r>
  <r>
    <s v="Blue Cross and Blue Shield of Florida "/>
    <x v="6"/>
    <m/>
    <n v="3463"/>
    <d v="2011-04-11T00:00:00"/>
    <s v="Unauthorized Access/Disclosure"/>
    <x v="10"/>
    <d v="2014-01-23T00:00:00"/>
  </r>
  <r>
    <s v="Coastal Behavioral Healthcare, Inc."/>
    <x v="6"/>
    <m/>
    <n v="4907"/>
    <d v="2011-04-11T00:00:00"/>
    <s v="Theft"/>
    <x v="1"/>
    <d v="2014-01-23T00:00:00"/>
  </r>
  <r>
    <s v="Drs Edalji and Komer"/>
    <x v="21"/>
    <m/>
    <n v="563"/>
    <d v="2011-04-12T00:00:00"/>
    <s v="Theft"/>
    <x v="7"/>
    <d v="2014-01-23T00:00:00"/>
  </r>
  <r>
    <s v="Saint Joseph - Berea"/>
    <x v="4"/>
    <m/>
    <n v="1986"/>
    <d v="2011-04-14T00:00:00"/>
    <s v="Theft, Loss"/>
    <x v="11"/>
    <d v="2014-04-23T00:00:00"/>
  </r>
  <r>
    <s v="Silverpop Systems Inc. Health and Welfare Plan"/>
    <x v="36"/>
    <s v="n/a"/>
    <n v="884"/>
    <d v="2011-04-15T00:00:00"/>
    <s v="Theft"/>
    <x v="7"/>
    <d v="2014-01-23T00:00:00"/>
  </r>
  <r>
    <s v="Methodist Charlton Medical Center"/>
    <x v="10"/>
    <m/>
    <n v="1500"/>
    <d v="2011-04-16T00:00:00"/>
    <s v="Theft"/>
    <x v="7"/>
    <d v="2014-01-23T00:00:00"/>
  </r>
  <r>
    <s v="New York State Department of Health"/>
    <x v="14"/>
    <s v="St. Mary's Hospital for Children"/>
    <n v="550"/>
    <d v="2011-04-17T00:00:00"/>
    <s v="Theft"/>
    <x v="1"/>
    <d v="2014-01-23T00:00:00"/>
  </r>
  <r>
    <s v="St. Mary's Hospital for Children"/>
    <x v="14"/>
    <m/>
    <n v="550"/>
    <d v="2011-04-17T00:00:00"/>
    <s v="Theft"/>
    <x v="1"/>
    <d v="2014-03-13T00:00:00"/>
  </r>
  <r>
    <s v="HealthCare Partners"/>
    <x v="12"/>
    <m/>
    <n v="15677"/>
    <d v="2011-04-17T00:00:00"/>
    <s v="Theft"/>
    <x v="0"/>
    <d v="2014-01-23T00:00:00"/>
  </r>
  <r>
    <s v="Beth Israel Deaconess Medical Center"/>
    <x v="21"/>
    <m/>
    <n v="2021"/>
    <d v="2011-04-17T00:00:00"/>
    <s v="Hacking/IT Incident"/>
    <x v="4"/>
    <d v="2014-01-23T00:00:00"/>
  </r>
  <r>
    <s v="Health Plan of San Mateo"/>
    <x v="12"/>
    <m/>
    <n v="694"/>
    <d v="2011-04-25T00:00:00"/>
    <s v="Unauthorized Access/Disclosure"/>
    <x v="1"/>
    <d v="2014-01-23T00:00:00"/>
  </r>
  <r>
    <s v="FOOTHILLS NEPHROLOGY, PC"/>
    <x v="31"/>
    <m/>
    <n v="1280"/>
    <d v="2011-04-28T00:00:00"/>
    <s v="Theft"/>
    <x v="11"/>
    <d v="2014-01-23T00:00:00"/>
  </r>
  <r>
    <s v="Department of Health Care Policy and Financing"/>
    <x v="15"/>
    <s v="Department of Personnel and Administration"/>
    <n v="3589"/>
    <d v="2011-05-06T00:00:00"/>
    <s v="Loss"/>
    <x v="10"/>
    <d v="2014-02-14T00:00:00"/>
  </r>
  <r>
    <s v="NOL, LLC d/b/a Premier Radiology"/>
    <x v="13"/>
    <m/>
    <n v="810"/>
    <d v="2011-05-07T00:00:00"/>
    <s v="Theft"/>
    <x v="7"/>
    <d v="2014-04-23T00:00:00"/>
  </r>
  <r>
    <s v="Advanced Diagnostic Imaging, P.C."/>
    <x v="13"/>
    <m/>
    <n v="705"/>
    <d v="2011-05-07T00:00:00"/>
    <s v="Theft"/>
    <x v="7"/>
    <d v="2014-04-23T00:00:00"/>
  </r>
  <r>
    <s v="Robert B. Neves, M.D., Inc"/>
    <x v="12"/>
    <s v="Robert B. Neves, M.D."/>
    <n v="611"/>
    <d v="2011-05-08T00:00:00"/>
    <s v="Theft"/>
    <x v="7"/>
    <d v="2014-01-24T00:00:00"/>
  </r>
  <r>
    <s v="Lansing Community College"/>
    <x v="18"/>
    <s v="AssureCare Risk Management"/>
    <n v="5000"/>
    <d v="2011-05-09T00:00:00"/>
    <s v="Hacking/IT Incident"/>
    <x v="4"/>
    <d v="2014-03-24T00:00:00"/>
  </r>
  <r>
    <s v="Gypsum Management and Supply, Inc. Medical and Dental Plan"/>
    <x v="36"/>
    <s v="Assurecare Risk Management, Inc."/>
    <n v="25330"/>
    <d v="2011-05-09T00:00:00"/>
    <s v="Unauthorized Access/Disclosure"/>
    <x v="4"/>
    <d v="2014-01-23T00:00:00"/>
  </r>
  <r>
    <s v="Ashley Industrial Molding, Inc. Employee Welfare Benefit Plan "/>
    <x v="20"/>
    <s v="AssureCare Risk Management, Inc."/>
    <n v="506"/>
    <d v="2011-05-09T00:00:00"/>
    <s v="Hacking/IT Incident"/>
    <x v="4"/>
    <d v="2014-01-23T00:00:00"/>
  </r>
  <r>
    <s v="Reznick Group, P.C."/>
    <x v="35"/>
    <s v="Assure Care Risk Management"/>
    <n v="2459"/>
    <d v="2011-05-09T00:00:00"/>
    <s v="Hacking/IT Incident"/>
    <x v="4"/>
    <d v="2014-03-25T00:00:00"/>
  </r>
  <r>
    <s v="Concordia Plan Services"/>
    <x v="11"/>
    <s v="HITS Scanning Solutions, Inc."/>
    <n v="7059"/>
    <d v="2011-05-10T00:00:00"/>
    <s v="Loss"/>
    <x v="10"/>
    <d v="2014-01-23T00:00:00"/>
  </r>
  <r>
    <s v="Andersen Air Force Base, Guam"/>
    <x v="33"/>
    <m/>
    <n v="700"/>
    <d v="2011-05-13T00:00:00"/>
    <s v="Improper Disposal"/>
    <x v="1"/>
    <d v="2014-01-23T00:00:00"/>
  </r>
  <r>
    <s v="Metropolitan Community Health Services, Inc."/>
    <x v="0"/>
    <m/>
    <n v="1263"/>
    <d v="2011-05-18T00:00:00"/>
    <s v="Unknown"/>
    <x v="9"/>
    <d v="2014-04-23T00:00:00"/>
  </r>
  <r>
    <s v="Yanez Dental Corporation"/>
    <x v="12"/>
    <s v="NA"/>
    <n v="10190"/>
    <d v="2011-05-22T00:00:00"/>
    <s v="Theft"/>
    <x v="23"/>
    <d v="2014-01-23T00:00:00"/>
  </r>
  <r>
    <s v="Sutter Gould Medical Foundation (SGMF)"/>
    <x v="12"/>
    <s v="Fidelity National Technology Imaging (FNTI)"/>
    <n v="1192"/>
    <d v="2011-05-23T00:00:00"/>
    <s v="Loss"/>
    <x v="1"/>
    <d v="2014-01-23T00:00:00"/>
  </r>
  <r>
    <s v="Lexington VAMC"/>
    <x v="4"/>
    <m/>
    <n v="1432"/>
    <d v="2011-05-23T00:00:00"/>
    <s v="Unauthorized Access/Disclosure"/>
    <x v="27"/>
    <d v="2014-01-23T00:00:00"/>
  </r>
  <r>
    <s v="Americar Health Medicare "/>
    <x v="7"/>
    <s v="Accuprint "/>
    <n v="5848"/>
    <d v="2011-06-01T00:00:00"/>
    <s v="Unauthorized Access/Disclosure"/>
    <x v="10"/>
    <d v="2014-04-23T00:00:00"/>
  </r>
  <r>
    <s v="South Miami Hospital"/>
    <x v="6"/>
    <m/>
    <n v="834"/>
    <d v="2011-06-01T00:00:00"/>
    <s v="Unauthorized Access/Disclosure"/>
    <x v="8"/>
    <d v="2014-01-23T00:00:00"/>
  </r>
  <r>
    <s v="Ohio Health Plans"/>
    <x v="1"/>
    <s v="Area Agency on Aging, Ohio District 5"/>
    <n v="78042"/>
    <d v="2011-06-03T00:00:00"/>
    <s v="Theft"/>
    <x v="7"/>
    <d v="2014-01-23T00:00:00"/>
  </r>
  <r>
    <s v="The Mount Sinai Hospital"/>
    <x v="14"/>
    <m/>
    <n v="712"/>
    <d v="2011-06-07T00:00:00"/>
    <s v="Theft"/>
    <x v="7"/>
    <d v="2014-01-23T00:00:00"/>
  </r>
  <r>
    <s v="University of Missouri Health Care"/>
    <x v="11"/>
    <m/>
    <n v="1288"/>
    <d v="2011-06-14T00:00:00"/>
    <s v="Unknown"/>
    <x v="1"/>
    <d v="2014-01-23T00:00:00"/>
  </r>
  <r>
    <s v="Dr Axel Velez"/>
    <x v="7"/>
    <m/>
    <n v="2800"/>
    <d v="2011-06-19T00:00:00"/>
    <s v="Theft"/>
    <x v="0"/>
    <d v="2014-03-13T00:00:00"/>
  </r>
  <r>
    <s v="Brigham and Women's Hospital and Faulkner Hospital "/>
    <x v="21"/>
    <m/>
    <n v="638"/>
    <d v="2011-06-21T00:00:00"/>
    <s v="Loss"/>
    <x v="12"/>
    <d v="2014-01-23T00:00:00"/>
  </r>
  <r>
    <s v="Texas Health Presbtyerian Hospital Flower Mound"/>
    <x v="10"/>
    <s v="Texas Health Partners"/>
    <n v="10345"/>
    <d v="2011-06-21T00:00:00"/>
    <s v="Theft"/>
    <x v="7"/>
    <d v="2014-01-23T00:00:00"/>
  </r>
  <r>
    <s v="NYU Hospital for Joint Diseases Inventory Management Department"/>
    <x v="14"/>
    <m/>
    <n v="2600"/>
    <d v="2011-06-23T00:00:00"/>
    <s v="Improper Disposal"/>
    <x v="1"/>
    <d v="2014-01-23T00:00:00"/>
  </r>
  <r>
    <s v="Monmouth Medical Center"/>
    <x v="26"/>
    <s v="MedAssets"/>
    <n v="6443"/>
    <d v="2011-06-24T00:00:00"/>
    <s v="Theft"/>
    <x v="11"/>
    <d v="2014-01-23T00:00:00"/>
  </r>
  <r>
    <s v="Clara Maass Medical Center"/>
    <x v="26"/>
    <s v="Med Assets"/>
    <n v="8795"/>
    <d v="2011-06-24T00:00:00"/>
    <s v="Theft"/>
    <x v="11"/>
    <d v="2014-01-23T00:00:00"/>
  </r>
  <r>
    <s v="Newark Beth Israel Medical Center"/>
    <x v="26"/>
    <s v="MedAssets"/>
    <n v="15015"/>
    <d v="2011-06-24T00:00:00"/>
    <s v="Theft"/>
    <x v="11"/>
    <d v="2014-01-23T00:00:00"/>
  </r>
  <r>
    <s v="Saint Barnabas MedicL Center"/>
    <x v="26"/>
    <s v="MedAssets"/>
    <n v="6179"/>
    <d v="2011-06-24T00:00:00"/>
    <s v="Theft"/>
    <x v="11"/>
    <d v="2014-01-23T00:00:00"/>
  </r>
  <r>
    <s v="Kimball Medical Center"/>
    <x v="26"/>
    <s v="MedAssets"/>
    <n v="6785"/>
    <d v="2011-06-24T00:00:00"/>
    <s v="Theft"/>
    <x v="11"/>
    <d v="2014-01-23T00:00:00"/>
  </r>
  <r>
    <s v="Community Medical Center"/>
    <x v="26"/>
    <s v="MedAssets"/>
    <n v="6950"/>
    <d v="2011-06-24T00:00:00"/>
    <s v="Theft"/>
    <x v="11"/>
    <d v="2014-01-23T00:00:00"/>
  </r>
  <r>
    <s v="Cook County Health &amp; Hospitals System"/>
    <x v="22"/>
    <s v="MedAssets"/>
    <n v="32008"/>
    <d v="2011-06-24T00:00:00"/>
    <s v="Theft"/>
    <x v="11"/>
    <d v="2014-01-23T00:00:00"/>
  </r>
  <r>
    <s v="Gail Gillespie and Associates, LLC"/>
    <x v="42"/>
    <m/>
    <n v="2000"/>
    <d v="2011-06-25T00:00:00"/>
    <s v="Theft"/>
    <x v="28"/>
    <d v="2014-01-23T00:00:00"/>
  </r>
  <r>
    <s v="Health Care Service Corporation"/>
    <x v="22"/>
    <m/>
    <n v="501"/>
    <d v="2011-06-28T00:00:00"/>
    <s v="Theft"/>
    <x v="1"/>
    <d v="2014-01-23T00:00:00"/>
  </r>
  <r>
    <s v="UnitedHealth Group health plan single affiliated covered entity"/>
    <x v="3"/>
    <m/>
    <n v="3537"/>
    <d v="2011-06-28T00:00:00"/>
    <s v="Unauthorized Access/Disclosure"/>
    <x v="10"/>
    <d v="2014-03-24T00:00:00"/>
  </r>
  <r>
    <s v="Washington State Department of Social and Health Services"/>
    <x v="30"/>
    <m/>
    <n v="3950"/>
    <d v="2011-07-01T00:00:00"/>
    <s v="Unauthorized Access/Disclosure"/>
    <x v="1"/>
    <d v="2014-01-23T00:00:00"/>
  </r>
  <r>
    <s v="HEALTH RESEARCH INSTITUTE, INC., PFEIFFER TREATMENT CENTER"/>
    <x v="22"/>
    <m/>
    <n v="2000"/>
    <d v="2011-07-01T00:00:00"/>
    <s v="Theft"/>
    <x v="23"/>
    <d v="2014-01-23T00:00:00"/>
  </r>
  <r>
    <s v="The Neurological Institute of Savannah &amp; Center for Spine"/>
    <x v="36"/>
    <m/>
    <n v="63425"/>
    <d v="2011-07-02T00:00:00"/>
    <s v="Theft"/>
    <x v="11"/>
    <d v="2014-01-23T00:00:00"/>
  </r>
  <r>
    <s v="Austin Center for Therapy and Assessment, LLC"/>
    <x v="10"/>
    <m/>
    <n v="1870"/>
    <d v="2011-07-08T00:00:00"/>
    <s v="Theft"/>
    <x v="7"/>
    <d v="2014-04-23T00:00:00"/>
  </r>
  <r>
    <s v="Treatment Services Northwest"/>
    <x v="38"/>
    <m/>
    <n v="1200"/>
    <d v="2011-07-08T00:00:00"/>
    <s v="Theft"/>
    <x v="0"/>
    <d v="2014-01-23T00:00:00"/>
  </r>
  <r>
    <s v="NEA Baptist Clinic"/>
    <x v="43"/>
    <m/>
    <n v="3116"/>
    <d v="2011-07-12T00:00:00"/>
    <s v="Hacking/IT Incident"/>
    <x v="4"/>
    <d v="2014-01-23T00:00:00"/>
  </r>
  <r>
    <s v="Jonathan Noel MD"/>
    <x v="20"/>
    <m/>
    <n v="2059"/>
    <d v="2011-07-13T00:00:00"/>
    <s v="Theft"/>
    <x v="11"/>
    <d v="2014-01-23T00:00:00"/>
  </r>
  <r>
    <s v="VA Illiana Health Care System"/>
    <x v="22"/>
    <m/>
    <n v="518"/>
    <d v="2011-07-14T00:00:00"/>
    <s v="Loss"/>
    <x v="1"/>
    <d v="2014-01-23T00:00:00"/>
  </r>
  <r>
    <s v="Amerigroup Community Care of New Mexico, Inc"/>
    <x v="29"/>
    <m/>
    <n v="1537"/>
    <d v="2011-07-15T00:00:00"/>
    <s v="Theft"/>
    <x v="1"/>
    <d v="2014-01-23T00:00:00"/>
  </r>
  <r>
    <s v="University of Wisconsin Oshkosh"/>
    <x v="27"/>
    <s v="Living Healthy Community Clinic"/>
    <n v="3000"/>
    <d v="2011-07-18T00:00:00"/>
    <s v="Hacking/IT Incident"/>
    <x v="0"/>
    <d v="2014-01-23T00:00:00"/>
  </r>
  <r>
    <s v="VA Gulf Coast Veterans Health Care System"/>
    <x v="41"/>
    <m/>
    <n v="1797"/>
    <d v="2011-07-21T00:00:00"/>
    <s v="Unauthorized Access/Disclosure"/>
    <x v="1"/>
    <d v="2014-01-23T00:00:00"/>
  </r>
  <r>
    <s v="North Memorial"/>
    <x v="3"/>
    <s v="Accretive Health, Inc"/>
    <n v="6697"/>
    <d v="2011-07-25T00:00:00"/>
    <s v="Theft"/>
    <x v="7"/>
    <d v="2014-01-23T00:00:00"/>
  </r>
  <r>
    <s v="Fairview Health Services"/>
    <x v="3"/>
    <s v="Accretive Health"/>
    <n v="14000"/>
    <d v="2011-07-25T00:00:00"/>
    <s v="Theft"/>
    <x v="7"/>
    <d v="2014-01-23T00:00:00"/>
  </r>
  <r>
    <s v="Fairview Health Services"/>
    <x v="3"/>
    <s v="Accretive Health"/>
    <n v="623"/>
    <d v="2011-07-25T00:00:00"/>
    <s v="Theft"/>
    <x v="7"/>
    <d v="2014-03-24T00:00:00"/>
  </r>
  <r>
    <s v="Muir Orthopaedic Specialists, A Medical Group Inc."/>
    <x v="12"/>
    <m/>
    <n v="1800"/>
    <d v="2011-07-27T00:00:00"/>
    <s v="Theft"/>
    <x v="1"/>
    <d v="2014-01-23T00:00:00"/>
  </r>
  <r>
    <s v="Health Texas Provider Network"/>
    <x v="10"/>
    <m/>
    <n v="1259"/>
    <d v="2011-07-27T00:00:00"/>
    <s v="Theft"/>
    <x v="7"/>
    <d v="2014-03-13T00:00:00"/>
  </r>
  <r>
    <s v="American Continental Insurance Company"/>
    <x v="13"/>
    <s v="Futurity First Insurance Group"/>
    <n v="690"/>
    <d v="2011-07-28T00:00:00"/>
    <s v="Theft"/>
    <x v="11"/>
    <d v="2014-01-23T00:00:00"/>
  </r>
  <r>
    <s v="United of Omaha Life Insurance Company"/>
    <x v="9"/>
    <s v="Futurity First Insurance Group"/>
    <n v="1631"/>
    <d v="2011-07-28T00:00:00"/>
    <s v="Loss"/>
    <x v="11"/>
    <d v="2014-01-23T00:00:00"/>
  </r>
  <r>
    <s v="Mutual of Omaha Insurance Company"/>
    <x v="9"/>
    <s v="Futurity First Insurance Group"/>
    <n v="705"/>
    <d v="2011-07-28T00:00:00"/>
    <s v="Theft"/>
    <x v="11"/>
    <d v="2014-01-23T00:00:00"/>
  </r>
  <r>
    <s v="UnitedHealth Group health plan single affiliated covered entity"/>
    <x v="3"/>
    <s v="Futurity First Insurance Group"/>
    <n v="3994"/>
    <d v="2011-07-28T00:00:00"/>
    <s v="Theft"/>
    <x v="10"/>
    <d v="2014-01-23T00:00:00"/>
  </r>
  <r>
    <s v="Independence Physical Therapy"/>
    <x v="28"/>
    <m/>
    <n v="925"/>
    <d v="2011-08-01T00:00:00"/>
    <s v="Theft"/>
    <x v="0"/>
    <d v="2014-01-23T00:00:00"/>
  </r>
  <r>
    <s v="MAPFRE Life"/>
    <x v="7"/>
    <m/>
    <n v="2209"/>
    <d v="2011-08-05T00:00:00"/>
    <s v="Theft"/>
    <x v="10"/>
    <d v="2014-03-13T00:00:00"/>
  </r>
  <r>
    <s v="Henry Ford Health System"/>
    <x v="18"/>
    <m/>
    <n v="520"/>
    <d v="2011-08-08T00:00:00"/>
    <s v="Theft"/>
    <x v="0"/>
    <d v="2014-01-23T00:00:00"/>
  </r>
  <r>
    <s v="John T. Melvin, M.D.&amp; Associates"/>
    <x v="10"/>
    <m/>
    <n v="2541"/>
    <d v="2011-08-09T00:00:00"/>
    <s v="Theft"/>
    <x v="1"/>
    <d v="2014-03-13T00:00:00"/>
  </r>
  <r>
    <s v="The Nemours Foundation"/>
    <x v="6"/>
    <m/>
    <n v="1055489"/>
    <d v="2011-08-10T00:00:00"/>
    <s v="Loss"/>
    <x v="10"/>
    <d v="2014-01-23T00:00:00"/>
  </r>
  <r>
    <s v="Florida Hospital"/>
    <x v="6"/>
    <m/>
    <n v="12784"/>
    <d v="2011-08-10T00:00:00"/>
    <s v="Unauthorized Access/Disclosure"/>
    <x v="8"/>
    <d v="2014-02-19T00:00:00"/>
  </r>
  <r>
    <s v="Diversified Resources, Inc."/>
    <x v="36"/>
    <m/>
    <n v="863"/>
    <d v="2011-08-11T00:00:00"/>
    <s v="Theft"/>
    <x v="7"/>
    <d v="2014-01-23T00:00:00"/>
  </r>
  <r>
    <s v="Bonney Lake Medical Center and Mythili R. Ramachandran, MD"/>
    <x v="30"/>
    <m/>
    <n v="2367"/>
    <d v="2011-08-12T00:00:00"/>
    <s v="Theft"/>
    <x v="2"/>
    <d v="2014-02-14T00:00:00"/>
  </r>
  <r>
    <s v="Lahey Clinic Hospital, Inc."/>
    <x v="21"/>
    <m/>
    <n v="599"/>
    <d v="2011-08-12T00:00:00"/>
    <s v="Theft"/>
    <x v="7"/>
    <d v="2014-03-13T00:00:00"/>
  </r>
  <r>
    <s v="Indiana University School of Optometry"/>
    <x v="20"/>
    <m/>
    <n v="757"/>
    <d v="2011-08-12T00:00:00"/>
    <s v="Unauthorized Access/Disclosure"/>
    <x v="4"/>
    <d v="2014-01-23T00:00:00"/>
  </r>
  <r>
    <s v="Baptist Health System"/>
    <x v="10"/>
    <m/>
    <n v="678"/>
    <d v="2011-08-14T00:00:00"/>
    <s v="Unauthorized Access/Disclosure"/>
    <x v="8"/>
    <d v="2014-03-13T00:00:00"/>
  </r>
  <r>
    <s v="United States Steel Corporation Plan for Active Employee Insurance Benefits and the United States Steel Corporation Plan for Retiree Insurance Benefits"/>
    <x v="5"/>
    <s v="Benefits Administration Services, Inc."/>
    <n v="4000"/>
    <d v="2011-08-15T00:00:00"/>
    <s v="Loss"/>
    <x v="11"/>
    <d v="2014-03-24T00:00:00"/>
  </r>
  <r>
    <s v="Indiana University"/>
    <x v="20"/>
    <m/>
    <n v="3266"/>
    <d v="2011-08-16T00:00:00"/>
    <s v="Theft"/>
    <x v="7"/>
    <d v="2014-01-23T00:00:00"/>
  </r>
  <r>
    <s v="Spectrum Health Ssytems, Inc.  "/>
    <x v="21"/>
    <m/>
    <n v="14750"/>
    <d v="2011-08-24T00:00:00"/>
    <s v="Theft"/>
    <x v="0"/>
    <d v="2014-03-13T00:00:00"/>
  </r>
  <r>
    <s v="Conway Regional Medical Center"/>
    <x v="43"/>
    <m/>
    <n v="1472"/>
    <d v="2011-08-24T00:00:00"/>
    <s v="Loss"/>
    <x v="10"/>
    <d v="2014-01-23T00:00:00"/>
  </r>
  <r>
    <s v="Brevard Emergency Services, P.A."/>
    <x v="6"/>
    <m/>
    <n v="2200"/>
    <d v="2011-08-26T00:00:00"/>
    <s v="Theft"/>
    <x v="1"/>
    <d v="2014-04-23T00:00:00"/>
  </r>
  <r>
    <s v="Morris Heights Health Center"/>
    <x v="14"/>
    <m/>
    <n v="927"/>
    <d v="2011-08-27T00:00:00"/>
    <s v="Theft"/>
    <x v="7"/>
    <d v="2014-01-23T00:00:00"/>
  </r>
  <r>
    <s v="InStep Foot Clinic, P.A."/>
    <x v="3"/>
    <m/>
    <n v="2600"/>
    <d v="2011-08-28T00:00:00"/>
    <s v="Theft"/>
    <x v="29"/>
    <d v="2014-01-23T00:00:00"/>
  </r>
  <r>
    <s v="Safe Ride Services, Inc"/>
    <x v="2"/>
    <m/>
    <n v="42000"/>
    <d v="2011-08-31T00:00:00"/>
    <s v="Unauthorized Access/Disclosure, Hacking/IT Incident"/>
    <x v="4"/>
    <d v="2014-01-23T00:00:00"/>
  </r>
  <r>
    <s v="The Good Samaritan Hospital of Cincinnati, Ohio"/>
    <x v="1"/>
    <s v="Pitney Bowes Management Services, Inc."/>
    <n v="1089"/>
    <d v="2011-09-03T00:00:00"/>
    <s v="Theft"/>
    <x v="0"/>
    <d v="2014-03-24T00:00:00"/>
  </r>
  <r>
    <s v="Bethesda Hospital, Inc."/>
    <x v="1"/>
    <s v="Pitney Bowes Management Services, Inc."/>
    <n v="946"/>
    <d v="2011-09-03T00:00:00"/>
    <s v="Theft"/>
    <x v="0"/>
    <d v="2014-03-24T00:00:00"/>
  </r>
  <r>
    <s v="Summit Medical Group, PLLC"/>
    <x v="13"/>
    <m/>
    <n v="731"/>
    <d v="2011-09-04T00:00:00"/>
    <s v="Theft"/>
    <x v="1"/>
    <d v="2014-01-23T00:00:00"/>
  </r>
  <r>
    <s v="Dallas County Hospital District dba Parkland Health &amp; Hospital System"/>
    <x v="10"/>
    <m/>
    <n v="2464"/>
    <d v="2011-09-05T00:00:00"/>
    <s v="Unauthorized Access/Disclosure"/>
    <x v="30"/>
    <d v="2014-01-23T00:00:00"/>
  </r>
  <r>
    <s v="Thomas Jefferson University Hospitals, Inc."/>
    <x v="5"/>
    <m/>
    <n v="3150"/>
    <d v="2011-09-06T00:00:00"/>
    <s v="Theft"/>
    <x v="10"/>
    <d v="2014-01-23T00:00:00"/>
  </r>
  <r>
    <s v="Lankenau Medical Center"/>
    <x v="5"/>
    <m/>
    <n v="500"/>
    <d v="2011-09-06T00:00:00"/>
    <s v="Theft"/>
    <x v="10"/>
    <d v="2014-01-23T00:00:00"/>
  </r>
  <r>
    <s v="UCLA Health System"/>
    <x v="12"/>
    <m/>
    <n v="2761"/>
    <d v="2011-09-06T00:00:00"/>
    <s v="Theft"/>
    <x v="11"/>
    <d v="2014-01-23T00:00:00"/>
  </r>
  <r>
    <s v="Open MRI of Chicago"/>
    <x v="22"/>
    <s v="Nation Wise Machine Buyers"/>
    <n v="2000"/>
    <d v="2011-09-06T00:00:00"/>
    <s v="Improper Disposal"/>
    <x v="1"/>
    <d v="2014-01-23T00:00:00"/>
  </r>
  <r>
    <s v="KCI USA, Inc."/>
    <x v="10"/>
    <m/>
    <n v="567"/>
    <d v="2011-09-08T00:00:00"/>
    <s v="Theft"/>
    <x v="11"/>
    <d v="2014-01-23T00:00:00"/>
  </r>
  <r>
    <s v="Blue Cross of Northeastern Pennsylvania"/>
    <x v="5"/>
    <s v="AllOne Health Management Solutions, Inc."/>
    <n v="507"/>
    <d v="2011-09-09T00:00:00"/>
    <s v="Theft, Unauthorized Access/Disclosure"/>
    <x v="22"/>
    <d v="2014-03-24T00:00:00"/>
  </r>
  <r>
    <s v="Good Samaritan Hospital"/>
    <x v="35"/>
    <s v="N/A"/>
    <n v="1500"/>
    <d v="2011-09-09T00:00:00"/>
    <s v="Theft"/>
    <x v="1"/>
    <d v="2014-01-23T00:00:00"/>
  </r>
  <r>
    <s v="Georgetown University Hospital"/>
    <x v="16"/>
    <s v="N/A"/>
    <n v="1526"/>
    <d v="2011-09-09T00:00:00"/>
    <s v="Loss"/>
    <x v="11"/>
    <d v="2014-03-24T00:00:00"/>
  </r>
  <r>
    <s v="Lebanon Internal Medicine Associates"/>
    <x v="5"/>
    <m/>
    <n v="55000"/>
    <d v="2011-09-10T00:00:00"/>
    <s v="Improper Disposal"/>
    <x v="4"/>
    <d v="2014-01-23T00:00:00"/>
  </r>
  <r>
    <s v="St. Joseph Medical Center"/>
    <x v="35"/>
    <m/>
    <n v="5000"/>
    <d v="2011-09-11T00:00:00"/>
    <s v="Theft"/>
    <x v="15"/>
    <d v="2014-03-24T00:00:00"/>
  </r>
  <r>
    <s v="TRICARE Management Activity (TMA)"/>
    <x v="33"/>
    <s v="Science Applications International Corporation (SA"/>
    <n v="4900000"/>
    <d v="2011-09-13T00:00:00"/>
    <s v="Loss"/>
    <x v="10"/>
    <d v="2014-01-23T00:00:00"/>
  </r>
  <r>
    <s v="Adult &amp; Pediatric Dermatology, PC"/>
    <x v="21"/>
    <m/>
    <n v="2200"/>
    <d v="2011-09-14T00:00:00"/>
    <s v="Theft"/>
    <x v="11"/>
    <d v="2014-01-23T00:00:00"/>
  </r>
  <r>
    <s v="Premier Imaging"/>
    <x v="0"/>
    <m/>
    <n v="551"/>
    <d v="2011-09-14T00:00:00"/>
    <s v="Unknown"/>
    <x v="1"/>
    <d v="2014-01-23T00:00:00"/>
  </r>
  <r>
    <s v="network180"/>
    <x v="18"/>
    <s v="Thresholds Inc."/>
    <n v="1100"/>
    <d v="2011-09-16T00:00:00"/>
    <s v="Theft"/>
    <x v="1"/>
    <d v="2014-03-24T00:00:00"/>
  </r>
  <r>
    <s v="Freda J Bowman  MD PA"/>
    <x v="10"/>
    <m/>
    <n v="1300"/>
    <d v="2011-09-20T00:00:00"/>
    <s v="Unauthorized Access/Disclosure, Hacking/IT Incident"/>
    <x v="4"/>
    <d v="2014-01-23T00:00:00"/>
  </r>
  <r>
    <s v="University of Kentucky UK HealthCare"/>
    <x v="4"/>
    <m/>
    <n v="878"/>
    <d v="2011-09-25T00:00:00"/>
    <s v="Loss"/>
    <x v="12"/>
    <d v="2014-01-23T00:00:00"/>
  </r>
  <r>
    <s v="California Industrial Medicine, Inc."/>
    <x v="12"/>
    <s v="Thomas J O'Laughlin, MD"/>
    <n v="700"/>
    <d v="2011-09-28T00:00:00"/>
    <s v="Theft, Unauthorized Access/Disclosure"/>
    <x v="1"/>
    <d v="2014-02-14T00:00:00"/>
  </r>
  <r>
    <s v="Julie A. Kennedy, D.M.D., P.A."/>
    <x v="6"/>
    <m/>
    <n v="2900"/>
    <d v="2011-09-30T00:00:00"/>
    <s v="Theft"/>
    <x v="4"/>
    <d v="2014-01-23T00:00:00"/>
  </r>
  <r>
    <s v="Logan County Emergeny Ambulance Service Authority"/>
    <x v="44"/>
    <m/>
    <n v="12563"/>
    <d v="2011-10-01T00:00:00"/>
    <s v="Theft, Loss"/>
    <x v="7"/>
    <d v="2014-01-23T00:00:00"/>
  </r>
  <r>
    <s v="Minne-Tohe Health Center/Elbowoods Memorial Health Center"/>
    <x v="47"/>
    <m/>
    <n v="10000"/>
    <d v="2011-10-01T00:00:00"/>
    <s v="Improper Disposal, Unauthorized Access/Disclosure"/>
    <x v="16"/>
    <d v="2014-01-23T00:00:00"/>
  </r>
  <r>
    <s v="Cleveland Clinic Florida"/>
    <x v="6"/>
    <m/>
    <n v="772"/>
    <d v="2011-10-03T00:00:00"/>
    <s v="Loss"/>
    <x v="10"/>
    <d v="2014-04-23T00:00:00"/>
  </r>
  <r>
    <s v="State of Tennessee Sponsored Group Health Plan"/>
    <x v="13"/>
    <m/>
    <n v="1770"/>
    <d v="2011-10-06T00:00:00"/>
    <s v="Unauthorized Access/Disclosure"/>
    <x v="1"/>
    <d v="2014-01-23T00:00:00"/>
  </r>
  <r>
    <s v="Jay C. Platt, DDS"/>
    <x v="20"/>
    <m/>
    <n v="10705"/>
    <d v="2011-10-06T00:00:00"/>
    <s v="Theft"/>
    <x v="10"/>
    <d v="2014-03-24T00:00:00"/>
  </r>
  <r>
    <s v="Rite Aid Corporation "/>
    <x v="5"/>
    <m/>
    <n v="2900"/>
    <d v="2011-10-07T00:00:00"/>
    <s v="Other"/>
    <x v="1"/>
    <d v="2014-01-23T00:00:00"/>
  </r>
  <r>
    <s v="Advanced Occupational Medicine Specialists"/>
    <x v="22"/>
    <s v="Blue Vantage Group"/>
    <n v="7226"/>
    <d v="2011-10-12T00:00:00"/>
    <s v="Unauthorized Access/Disclosure"/>
    <x v="4"/>
    <d v="2014-01-23T00:00:00"/>
  </r>
  <r>
    <s v="Sutter Medical Foundation"/>
    <x v="32"/>
    <m/>
    <n v="943434"/>
    <d v="2011-10-15T00:00:00"/>
    <s v="Theft"/>
    <x v="0"/>
    <d v="2014-01-23T00:00:00"/>
  </r>
  <r>
    <s v="Roberts S. Smith M.D. Inc."/>
    <x v="36"/>
    <m/>
    <n v="17000"/>
    <d v="2011-10-17T00:00:00"/>
    <s v="Theft"/>
    <x v="7"/>
    <d v="2014-01-23T00:00:00"/>
  </r>
  <r>
    <s v="Medcenter One"/>
    <x v="47"/>
    <m/>
    <n v="650"/>
    <d v="2011-10-21T00:00:00"/>
    <s v="Theft"/>
    <x v="7"/>
    <d v="2014-01-23T00:00:00"/>
  </r>
  <r>
    <s v="Stone Oak Urgent Care &amp; Family Practice"/>
    <x v="10"/>
    <s v="Stone Oak Urgent Care &amp; Family Practice"/>
    <n v="6672"/>
    <d v="2011-10-23T00:00:00"/>
    <s v="Theft, Loss"/>
    <x v="0"/>
    <d v="2014-01-23T00:00:00"/>
  </r>
  <r>
    <s v="Georgetown University Hospital"/>
    <x v="16"/>
    <m/>
    <n v="1549"/>
    <d v="2011-11-01T00:00:00"/>
    <s v="Unauthorized Access/Disclosure"/>
    <x v="1"/>
    <d v="2014-01-23T00:00:00"/>
  </r>
  <r>
    <s v="CardioNet, Inc"/>
    <x v="5"/>
    <m/>
    <n v="1300"/>
    <d v="2011-11-10T00:00:00"/>
    <s v="Theft"/>
    <x v="7"/>
    <d v="2014-01-23T00:00:00"/>
  </r>
  <r>
    <s v="University of Nebraska Medical Center"/>
    <x v="9"/>
    <m/>
    <n v="611"/>
    <d v="2011-11-15T00:00:00"/>
    <s v="Theft"/>
    <x v="1"/>
    <d v="2014-04-23T00:00:00"/>
  </r>
  <r>
    <s v="PBH"/>
    <x v="0"/>
    <s v="Alamance Caswell Local Management Entity"/>
    <n v="50000"/>
    <d v="2011-11-15T00:00:00"/>
    <s v="Unauthorized Access/Disclosure, Other"/>
    <x v="24"/>
    <d v="2014-01-23T00:00:00"/>
  </r>
  <r>
    <s v="Aegis Sciences Corporation"/>
    <x v="13"/>
    <m/>
    <n v="2185"/>
    <d v="2011-11-22T00:00:00"/>
    <s v="Theft"/>
    <x v="31"/>
    <d v="2014-04-23T00:00:00"/>
  </r>
  <r>
    <s v="Soundpath Health, Inc"/>
    <x v="30"/>
    <m/>
    <n v="7581"/>
    <d v="2011-11-22T00:00:00"/>
    <s v="Theft"/>
    <x v="7"/>
    <d v="2014-02-14T00:00:00"/>
  </r>
  <r>
    <s v="Sleep HealthCenters LLC"/>
    <x v="21"/>
    <m/>
    <n v="2988"/>
    <d v="2011-11-23T00:00:00"/>
    <s v="Theft"/>
    <x v="7"/>
    <d v="2014-03-13T00:00:00"/>
  </r>
  <r>
    <s v="University of Miami "/>
    <x v="6"/>
    <m/>
    <n v="1219"/>
    <d v="2011-11-24T00:00:00"/>
    <s v="Theft"/>
    <x v="12"/>
    <d v="2014-01-23T00:00:00"/>
  </r>
  <r>
    <s v="Richard Switzer MD PC"/>
    <x v="18"/>
    <m/>
    <n v="4100"/>
    <d v="2011-11-29T00:00:00"/>
    <s v="Other"/>
    <x v="7"/>
    <d v="2014-03-24T00:00:00"/>
  </r>
  <r>
    <s v="Concentra Health"/>
    <x v="10"/>
    <m/>
    <n v="870"/>
    <d v="2011-11-30T00:00:00"/>
    <s v="Theft"/>
    <x v="7"/>
    <d v="2014-01-23T00:00:00"/>
  </r>
  <r>
    <s v="Medco Health Solutions, Inc."/>
    <x v="26"/>
    <m/>
    <n v="1287"/>
    <d v="2011-11-30T00:00:00"/>
    <s v="Unauthorized Access/Disclosure"/>
    <x v="1"/>
    <d v="2014-01-23T00:00:00"/>
  </r>
  <r>
    <s v="Smile Designs"/>
    <x v="6"/>
    <m/>
    <n v="1670"/>
    <d v="2011-12-01T00:00:00"/>
    <s v="Theft"/>
    <x v="23"/>
    <d v="2014-01-23T00:00:00"/>
  </r>
  <r>
    <s v="Louisiana State University Health Care Services Division"/>
    <x v="42"/>
    <m/>
    <n v="6994"/>
    <d v="2011-12-01T00:00:00"/>
    <s v="Unauthorized Access/Disclosure"/>
    <x v="0"/>
    <d v="2014-01-23T00:00:00"/>
  </r>
  <r>
    <s v="Ferris State University - MI College of Optometry"/>
    <x v="18"/>
    <m/>
    <n v="3947"/>
    <d v="2011-12-01T00:00:00"/>
    <s v="Hacking/IT Incident"/>
    <x v="4"/>
    <d v="2014-01-23T00:00:00"/>
  </r>
  <r>
    <s v="Muskogee Regional Medical Center"/>
    <x v="39"/>
    <m/>
    <n v="844"/>
    <d v="2011-12-05T00:00:00"/>
    <s v="Loss"/>
    <x v="10"/>
    <d v="2014-01-23T00:00:00"/>
  </r>
  <r>
    <s v="Metro Community Provider Network"/>
    <x v="15"/>
    <m/>
    <n v="3200"/>
    <d v="2011-12-05T00:00:00"/>
    <s v="Hacking/IT Incident, Other"/>
    <x v="9"/>
    <d v="2014-01-23T00:00:00"/>
  </r>
  <r>
    <s v="Triumph, LLC"/>
    <x v="0"/>
    <m/>
    <n v="2000"/>
    <d v="2011-12-13T00:00:00"/>
    <s v="Theft"/>
    <x v="7"/>
    <d v="2014-01-23T00:00:00"/>
  </r>
  <r>
    <s v="UnitedHealth Group health plan single affiliated covered entity"/>
    <x v="3"/>
    <m/>
    <n v="6678"/>
    <d v="2011-12-15T00:00:00"/>
    <s v="Other"/>
    <x v="1"/>
    <d v="2014-03-24T00:00:00"/>
  </r>
  <r>
    <s v="Loma Linda University Medical Center (LLUMC)"/>
    <x v="12"/>
    <m/>
    <n v="1366"/>
    <d v="2011-12-19T00:00:00"/>
    <s v="Other"/>
    <x v="1"/>
    <d v="2014-01-23T00:00:00"/>
  </r>
  <r>
    <s v="Goshen Health System, Inc."/>
    <x v="20"/>
    <m/>
    <n v="660"/>
    <d v="2011-12-22T00:00:00"/>
    <s v="Hacking/IT Incident"/>
    <x v="10"/>
    <d v="2014-01-23T00:00:00"/>
  </r>
  <r>
    <s v="Ford Motor Company Salaried Health Reimbursement Arrangement (HRA) Plan"/>
    <x v="18"/>
    <s v="Affiliated Computer Services, Inc.  (ACS, Inc.) A Xerox Company"/>
    <n v="1700"/>
    <d v="2011-12-29T00:00:00"/>
    <s v="Other"/>
    <x v="10"/>
    <d v="2014-03-24T00:00:00"/>
  </r>
  <r>
    <s v="CardioNet, Inc."/>
    <x v="5"/>
    <m/>
    <n v="728"/>
    <d v="2011-12-29T00:00:00"/>
    <s v="Theft"/>
    <x v="7"/>
    <d v="2014-01-23T00:00:00"/>
  </r>
  <r>
    <s v="Presbyterian Healthcare Services"/>
    <x v="29"/>
    <s v="Beth Barrett Consulting, LLC"/>
    <n v="7000"/>
    <d v="2011-12-29T00:00:00"/>
    <s v="Theft"/>
    <x v="7"/>
    <d v="2014-03-13T00:00:00"/>
  </r>
  <r>
    <s v="Flex Physical Therapy"/>
    <x v="30"/>
    <m/>
    <n v="3100"/>
    <d v="2011-12-30T00:00:00"/>
    <s v="Theft"/>
    <x v="0"/>
    <d v="2014-01-23T00:00:00"/>
  </r>
  <r>
    <s v="Jeremaih J. Twomey, F.A.C.P., P.A."/>
    <x v="10"/>
    <s v="Jeremaih J. Twomey, F.A.C.P., P.A."/>
    <n v="2559"/>
    <d v="2011-12-31T00:00:00"/>
    <s v="Theft"/>
    <x v="10"/>
    <d v="2014-01-23T00:00:00"/>
  </r>
  <r>
    <s v="Chicago Musculoskeletal Institute/Metro Orthopedics"/>
    <x v="22"/>
    <m/>
    <n v="750"/>
    <d v="2011-12-31T00:00:00"/>
    <s v="Other"/>
    <x v="4"/>
    <d v="2014-03-24T00:00:00"/>
  </r>
  <r>
    <s v="Alliant Health Plans, Inc."/>
    <x v="36"/>
    <s v="Catalyst Health Solutions, Inc."/>
    <n v="632"/>
    <d v="2012-01-01T00:00:00"/>
    <s v="Unauthorized Access/Disclosure"/>
    <x v="10"/>
    <d v="2014-01-23T00:00:00"/>
  </r>
  <r>
    <s v="Ford Motor Company"/>
    <x v="18"/>
    <s v="WageWorks, Inc."/>
    <n v="1700"/>
    <d v="2012-01-03T00:00:00"/>
    <s v="Other"/>
    <x v="1"/>
    <d v="2014-03-24T00:00:00"/>
  </r>
  <r>
    <s v="Lakeview Medical Center"/>
    <x v="27"/>
    <m/>
    <n v="698"/>
    <d v="2012-01-04T00:00:00"/>
    <s v="Theft"/>
    <x v="7"/>
    <d v="2014-01-23T00:00:00"/>
  </r>
  <r>
    <s v="Robley Rex VA Medical Center "/>
    <x v="4"/>
    <m/>
    <n v="1182"/>
    <d v="2012-01-09T00:00:00"/>
    <s v="Other"/>
    <x v="1"/>
    <d v="2014-01-23T00:00:00"/>
  </r>
  <r>
    <s v="Kansas Department on Aging"/>
    <x v="37"/>
    <m/>
    <n v="7757"/>
    <d v="2012-01-11T00:00:00"/>
    <s v="Theft"/>
    <x v="7"/>
    <d v="2014-01-23T00:00:00"/>
  </r>
  <r>
    <s v="FIRST MEDICAL CENTER, INC."/>
    <x v="7"/>
    <s v="T&amp;P CONSULTING, INC. D/B/A QUANTUM"/>
    <n v="7706"/>
    <d v="2012-01-11T00:00:00"/>
    <s v="Theft"/>
    <x v="7"/>
    <d v="2014-01-23T00:00:00"/>
  </r>
  <r>
    <s v="Policlinica La Familia IPA 343"/>
    <x v="7"/>
    <s v="T &amp; P Consulting, Inc. d/b/a Quantum Health Consulting"/>
    <n v="5994"/>
    <d v="2012-01-11T00:00:00"/>
    <s v="Theft"/>
    <x v="7"/>
    <d v="2014-01-23T00:00:00"/>
  </r>
  <r>
    <s v="Servicios Medicos Integrados de Fajardo"/>
    <x v="7"/>
    <s v="T &amp; P Consulting, Inc. d/b/a Quantum Health Consulting"/>
    <n v="10000"/>
    <d v="2012-01-11T00:00:00"/>
    <s v="Theft"/>
    <x v="31"/>
    <d v="2014-04-23T00:00:00"/>
  </r>
  <r>
    <s v="Centro de Servicios de Cuidados Dirigidos, Inc. d/b/a Metro Salud grupo Profesional"/>
    <x v="7"/>
    <s v="T&amp;P Consulting, INC. d/b/a Quantum Health Consulting"/>
    <n v="27098"/>
    <d v="2012-01-11T00:00:00"/>
    <s v="Theft"/>
    <x v="7"/>
    <d v="2014-04-23T00:00:00"/>
  </r>
  <r>
    <s v="Grupo Medico IPA -341"/>
    <x v="7"/>
    <s v="Quantum Health Consulting"/>
    <n v="7923"/>
    <d v="2012-01-11T00:00:00"/>
    <s v="Theft"/>
    <x v="7"/>
    <d v="2014-01-23T00:00:00"/>
  </r>
  <r>
    <s v="Access Medical Group -IPA 344"/>
    <x v="7"/>
    <s v="T&amp;P Consulting, INC DBA Quantum HC"/>
    <n v="7606"/>
    <d v="2012-01-11T00:00:00"/>
    <s v="Theft"/>
    <x v="31"/>
    <d v="2014-01-23T00:00:00"/>
  </r>
  <r>
    <s v="Proveedores Aliados por tu SAlud"/>
    <x v="7"/>
    <s v="Quantum Health Consulting"/>
    <n v="4645"/>
    <d v="2012-01-12T00:00:00"/>
    <s v="Theft"/>
    <x v="7"/>
    <d v="2014-01-23T00:00:00"/>
  </r>
  <r>
    <s v="Lee Miller Rehabilitation Associates"/>
    <x v="35"/>
    <m/>
    <n v="10480"/>
    <d v="2012-01-15T00:00:00"/>
    <s v="Theft"/>
    <x v="4"/>
    <d v="2014-01-23T00:00:00"/>
  </r>
  <r>
    <s v="William F. DeLuca Jr., M.D."/>
    <x v="14"/>
    <m/>
    <n v="577"/>
    <d v="2012-01-16T00:00:00"/>
    <s v="Theft"/>
    <x v="7"/>
    <d v="2014-01-23T00:00:00"/>
  </r>
  <r>
    <s v="Oldendorf Medical Services, PLLC"/>
    <x v="14"/>
    <m/>
    <n v="549"/>
    <d v="2012-01-17T00:00:00"/>
    <s v="Theft"/>
    <x v="7"/>
    <d v="2014-01-23T00:00:00"/>
  </r>
  <r>
    <s v="Georgia Health Sciences University"/>
    <x v="36"/>
    <m/>
    <n v="513"/>
    <d v="2012-01-18T00:00:00"/>
    <s v="Theft"/>
    <x v="7"/>
    <d v="2014-01-23T00:00:00"/>
  </r>
  <r>
    <s v="Ochsner Health System"/>
    <x v="42"/>
    <m/>
    <n v="2088"/>
    <d v="2012-01-19T00:00:00"/>
    <s v="Loss"/>
    <x v="12"/>
    <d v="2014-01-23T00:00:00"/>
  </r>
  <r>
    <s v="Berea College"/>
    <x v="4"/>
    <m/>
    <n v="1000"/>
    <d v="2012-01-24T00:00:00"/>
    <s v="Other"/>
    <x v="8"/>
    <d v="2014-04-21T00:00:00"/>
  </r>
  <r>
    <s v="Howard University Hospital"/>
    <x v="16"/>
    <s v="Siemens Medical Solutions, USA"/>
    <n v="66601"/>
    <d v="2012-01-25T00:00:00"/>
    <s v="Theft"/>
    <x v="7"/>
    <d v="2014-01-23T00:00:00"/>
  </r>
  <r>
    <s v="Advanced Clinical Research Institute"/>
    <x v="12"/>
    <m/>
    <n v="875"/>
    <d v="2012-01-26T00:00:00"/>
    <s v="Theft"/>
    <x v="1"/>
    <d v="2014-01-23T00:00:00"/>
  </r>
  <r>
    <s v="Baylor Heart and Vascular Center, LLP"/>
    <x v="10"/>
    <m/>
    <n v="1972"/>
    <d v="2012-01-26T00:00:00"/>
    <s v="Theft"/>
    <x v="12"/>
    <d v="2014-01-23T00:00:00"/>
  </r>
  <r>
    <s v="CenterLight Healthcare"/>
    <x v="14"/>
    <m/>
    <n v="642"/>
    <d v="2012-01-27T00:00:00"/>
    <s v="Unauthorized Access/Disclosure"/>
    <x v="9"/>
    <d v="2014-01-23T00:00:00"/>
  </r>
  <r>
    <s v="St. Elizabeth's Medical Center"/>
    <x v="21"/>
    <m/>
    <n v="6831"/>
    <d v="2012-02-01T00:00:00"/>
    <s v="Loss"/>
    <x v="1"/>
    <d v="2014-01-23T00:00:00"/>
  </r>
  <r>
    <s v="St. Joseph's Medical Center"/>
    <x v="12"/>
    <m/>
    <n v="712"/>
    <d v="2012-02-02T00:00:00"/>
    <s v="Theft"/>
    <x v="1"/>
    <d v="2014-01-23T00:00:00"/>
  </r>
  <r>
    <s v="The Neighborhood Christian Clinic"/>
    <x v="2"/>
    <m/>
    <n v="9565"/>
    <d v="2012-02-07T00:00:00"/>
    <s v="Loss"/>
    <x v="12"/>
    <d v="2014-01-23T00:00:00"/>
  </r>
  <r>
    <s v="Indiana Internal Medicine Consultants"/>
    <x v="20"/>
    <m/>
    <n v="20000"/>
    <d v="2012-02-11T00:00:00"/>
    <s v="Theft"/>
    <x v="7"/>
    <d v="2014-01-23T00:00:00"/>
  </r>
  <r>
    <s v="Lake Granbury Medicl Ceter"/>
    <x v="10"/>
    <m/>
    <n v="502"/>
    <d v="2012-02-13T00:00:00"/>
    <s v="Theft"/>
    <x v="1"/>
    <d v="2014-01-23T00:00:00"/>
  </r>
  <r>
    <s v="University of Arkansas for Medical Sciences"/>
    <x v="43"/>
    <m/>
    <n v="7121"/>
    <d v="2012-02-15T00:00:00"/>
    <s v="Unauthorized Access/Disclosure"/>
    <x v="10"/>
    <d v="2014-01-23T00:00:00"/>
  </r>
  <r>
    <s v="DRD Management, Inc. D/B/A DRD Knoxville Medical Clinic - Central"/>
    <x v="10"/>
    <m/>
    <n v="1000"/>
    <d v="2012-02-16T00:00:00"/>
    <s v="Improper Disposal"/>
    <x v="1"/>
    <d v="2014-01-23T00:00:00"/>
  </r>
  <r>
    <s v="Rex Smith, DPM -Rex Smith Podiatry "/>
    <x v="38"/>
    <s v="N/A"/>
    <n v="20915"/>
    <d v="2012-02-19T00:00:00"/>
    <s v="Theft"/>
    <x v="0"/>
    <d v="2014-01-23T00:00:00"/>
  </r>
  <r>
    <s v="Roy E. Gondo, M.D."/>
    <x v="30"/>
    <m/>
    <n v="2100"/>
    <d v="2012-02-21T00:00:00"/>
    <s v="Theft"/>
    <x v="32"/>
    <d v="2014-01-23T00:00:00"/>
  </r>
  <r>
    <s v="Kern Medical Center "/>
    <x v="12"/>
    <m/>
    <n v="1431"/>
    <d v="2012-02-25T00:00:00"/>
    <s v="Theft"/>
    <x v="1"/>
    <d v="2014-01-23T00:00:00"/>
  </r>
  <r>
    <s v="SHIELDS For Families "/>
    <x v="12"/>
    <m/>
    <n v="961"/>
    <d v="2012-02-27T00:00:00"/>
    <s v="Theft"/>
    <x v="4"/>
    <d v="2014-01-23T00:00:00"/>
  </r>
  <r>
    <s v="Network Health Insurance Corporation"/>
    <x v="27"/>
    <s v="TMG Health "/>
    <n v="3794"/>
    <d v="2012-02-27T00:00:00"/>
    <s v="Unauthorized Access/Disclosure"/>
    <x v="1"/>
    <d v="2014-03-24T00:00:00"/>
  </r>
  <r>
    <s v="Stephen Haggard, DPM Podiatry "/>
    <x v="30"/>
    <s v="N/A"/>
    <n v="1597"/>
    <d v="2012-03-04T00:00:00"/>
    <s v="Theft"/>
    <x v="4"/>
    <d v="2014-01-23T00:00:00"/>
  </r>
  <r>
    <s v="Baptist Health System"/>
    <x v="32"/>
    <m/>
    <n v="1655"/>
    <d v="2012-03-08T00:00:00"/>
    <s v="Improper Disposal"/>
    <x v="1"/>
    <d v="2014-01-23T00:00:00"/>
  </r>
  <r>
    <s v="Seton Health Plan"/>
    <x v="10"/>
    <s v="HealthLOGIX"/>
    <n v="555"/>
    <d v="2012-03-09T00:00:00"/>
    <s v="Unauthorized Access/Disclosure"/>
    <x v="1"/>
    <d v="2014-01-23T00:00:00"/>
  </r>
  <r>
    <s v="Our Lady of the Lake Regional Medical Center"/>
    <x v="42"/>
    <m/>
    <n v="17000"/>
    <d v="2012-03-16T00:00:00"/>
    <s v="Theft, Loss"/>
    <x v="7"/>
    <d v="2014-01-23T00:00:00"/>
  </r>
  <r>
    <s v="Luz Colon, DPM  Podiatry "/>
    <x v="6"/>
    <s v="N/A"/>
    <n v="1137"/>
    <d v="2012-03-20T00:00:00"/>
    <s v="Theft, Loss"/>
    <x v="7"/>
    <d v="2014-01-23T00:00:00"/>
  </r>
  <r>
    <s v="Ameritas Life Insurance Corp. "/>
    <x v="9"/>
    <m/>
    <n v="3000"/>
    <d v="2012-03-21T00:00:00"/>
    <s v="Theft"/>
    <x v="7"/>
    <d v="2014-01-23T00:00:00"/>
  </r>
  <r>
    <s v="Missouri Consolidated Health Care Plan"/>
    <x v="11"/>
    <s v="StayWell Health Management, LLC"/>
    <n v="10024"/>
    <d v="2012-03-23T00:00:00"/>
    <s v="Unauthorized Access/Disclosure"/>
    <x v="4"/>
    <d v="2014-03-12T00:00:00"/>
  </r>
  <r>
    <s v="Children's Hospital Boston"/>
    <x v="21"/>
    <m/>
    <n v="2159"/>
    <d v="2012-03-25T00:00:00"/>
    <s v="Theft"/>
    <x v="7"/>
    <d v="2014-01-23T00:00:00"/>
  </r>
  <r>
    <s v="Rite Aid Store 1343"/>
    <x v="44"/>
    <m/>
    <n v="2905"/>
    <d v="2012-03-26T00:00:00"/>
    <s v="Theft"/>
    <x v="1"/>
    <d v="2014-03-24T00:00:00"/>
  </r>
  <r>
    <s v="Titus Regional Medical Center"/>
    <x v="10"/>
    <m/>
    <n v="5700"/>
    <d v="2012-03-27T00:00:00"/>
    <s v="Loss, Unknown"/>
    <x v="7"/>
    <d v="2014-01-23T00:00:00"/>
  </r>
  <r>
    <s v="Titus Regional Medical Center"/>
    <x v="10"/>
    <m/>
    <n v="500"/>
    <d v="2012-03-29T00:00:00"/>
    <s v="Theft"/>
    <x v="10"/>
    <d v="2014-01-23T00:00:00"/>
  </r>
  <r>
    <s v="Regents of the University of Minnesota"/>
    <x v="3"/>
    <s v="StayWell Health Management, LLC"/>
    <n v="4786"/>
    <d v="2012-03-29T00:00:00"/>
    <s v="Unauthorized Access/Disclosure"/>
    <x v="4"/>
    <d v="2014-03-24T00:00:00"/>
  </r>
  <r>
    <s v="Hogan Services Inc. Health Care Premium Plan"/>
    <x v="11"/>
    <m/>
    <n v="1134"/>
    <d v="2012-03-30T00:00:00"/>
    <s v="Unauthorized Access/Disclosure"/>
    <x v="9"/>
    <d v="2014-01-23T00:00:00"/>
  </r>
  <r>
    <s v="Charlie Norwood VA Medical Center"/>
    <x v="36"/>
    <m/>
    <n v="824"/>
    <d v="2012-03-30T00:00:00"/>
    <s v="Loss"/>
    <x v="12"/>
    <d v="2014-01-23T00:00:00"/>
  </r>
  <r>
    <s v="Mid America Health, Inc."/>
    <x v="20"/>
    <s v="PrevMED"/>
    <n v="1444"/>
    <d v="2012-04-06T00:00:00"/>
    <s v="Theft"/>
    <x v="7"/>
    <d v="2014-01-23T00:00:00"/>
  </r>
  <r>
    <s v="Oakland Vision Services, PC"/>
    <x v="18"/>
    <m/>
    <n v="3000"/>
    <d v="2012-04-09T00:00:00"/>
    <s v="Hacking/IT Incident"/>
    <x v="4"/>
    <d v="2014-03-24T00:00:00"/>
  </r>
  <r>
    <s v="IU Medical Group"/>
    <x v="20"/>
    <m/>
    <n v="1000"/>
    <d v="2012-04-11T00:00:00"/>
    <s v="Improper Disposal"/>
    <x v="1"/>
    <d v="2014-01-23T00:00:00"/>
  </r>
  <r>
    <s v="Desert AIDS Project"/>
    <x v="12"/>
    <m/>
    <n v="4400"/>
    <d v="2012-04-12T00:00:00"/>
    <s v="Theft"/>
    <x v="0"/>
    <d v="2014-01-23T00:00:00"/>
  </r>
  <r>
    <s v="Oregon Health Authority"/>
    <x v="38"/>
    <m/>
    <n v="550"/>
    <d v="2012-04-13T00:00:00"/>
    <s v="Theft"/>
    <x v="1"/>
    <d v="2014-04-23T00:00:00"/>
  </r>
  <r>
    <s v="Robert Witham, MD, FACP"/>
    <x v="38"/>
    <m/>
    <n v="11136"/>
    <d v="2012-04-16T00:00:00"/>
    <s v="Theft"/>
    <x v="0"/>
    <d v="2014-01-23T00:00:00"/>
  </r>
  <r>
    <s v="The Clorox Company Group Insurance Plan"/>
    <x v="12"/>
    <s v="StayWell Health Management, LLC"/>
    <n v="520"/>
    <d v="2012-04-16T00:00:00"/>
    <s v="Unauthorized Access/Disclosure"/>
    <x v="4"/>
    <d v="2014-03-12T00:00:00"/>
  </r>
  <r>
    <s v="Karen Kietzman"/>
    <x v="46"/>
    <m/>
    <n v="708"/>
    <d v="2012-04-22T00:00:00"/>
    <s v="Theft"/>
    <x v="31"/>
    <d v="2014-03-21T00:00:00"/>
  </r>
  <r>
    <s v="Bruce G. Peller, DMD, PA"/>
    <x v="0"/>
    <m/>
    <n v="9953"/>
    <d v="2012-04-22T00:00:00"/>
    <s v="Unauthorized Access/Disclosure"/>
    <x v="0"/>
    <d v="2014-01-23T00:00:00"/>
  </r>
  <r>
    <s v="TLC DENTAL DANIA, LLC"/>
    <x v="6"/>
    <m/>
    <n v="750"/>
    <d v="2012-04-23T00:00:00"/>
    <s v="Theft"/>
    <x v="1"/>
    <d v="2014-02-20T00:00:00"/>
  </r>
  <r>
    <s v="Wolf &amp; Yun"/>
    <x v="4"/>
    <m/>
    <n v="824"/>
    <d v="2012-04-24T00:00:00"/>
    <s v="Theft"/>
    <x v="7"/>
    <d v="2014-01-23T00:00:00"/>
  </r>
  <r>
    <s v="The University of Texas MD Anderson Cancer Center"/>
    <x v="10"/>
    <m/>
    <n v="29021"/>
    <d v="2012-04-30T00:00:00"/>
    <s v="Theft"/>
    <x v="7"/>
    <d v="2014-01-23T00:00:00"/>
  </r>
  <r>
    <s v="University of Kentucky HealthCare"/>
    <x v="4"/>
    <m/>
    <n v="4490"/>
    <d v="2012-05-01T00:00:00"/>
    <s v="Theft"/>
    <x v="7"/>
    <d v="2014-01-23T00:00:00"/>
  </r>
  <r>
    <s v="Memorial Health System"/>
    <x v="15"/>
    <m/>
    <n v="6262"/>
    <d v="2012-05-01T00:00:00"/>
    <s v="Loss"/>
    <x v="1"/>
    <d v="2014-01-23T00:00:00"/>
  </r>
  <r>
    <s v="St. Mary Medical Center"/>
    <x v="12"/>
    <m/>
    <n v="3900"/>
    <d v="2012-05-07T00:00:00"/>
    <s v="Loss"/>
    <x v="12"/>
    <d v="2014-01-23T00:00:00"/>
  </r>
  <r>
    <s v="Nissan North America, Inc."/>
    <x v="13"/>
    <s v="StayWell Health Management, LLC"/>
    <n v="1511"/>
    <d v="2012-05-08T00:00:00"/>
    <s v="Unauthorized Access/Disclosure"/>
    <x v="4"/>
    <d v="2014-03-12T00:00:00"/>
  </r>
  <r>
    <s v="QBE Holdings, Inc."/>
    <x v="14"/>
    <s v="StayWell Health Management, LLC"/>
    <n v="1746"/>
    <d v="2012-05-09T00:00:00"/>
    <s v="Unauthorized Access/Disclosure"/>
    <x v="4"/>
    <d v="2014-04-21T00:00:00"/>
  </r>
  <r>
    <s v="Adult &amp; Child Center, Inc."/>
    <x v="20"/>
    <s v="Choices, Inc."/>
    <n v="550"/>
    <d v="2012-05-10T00:00:00"/>
    <s v="Hacking/IT Incident"/>
    <x v="10"/>
    <d v="2014-01-23T00:00:00"/>
  </r>
  <r>
    <s v="Diversified Support Services"/>
    <x v="20"/>
    <s v="Choices, Inc."/>
    <n v="505"/>
    <d v="2012-05-10T00:00:00"/>
    <s v="Hacking/IT Incident"/>
    <x v="10"/>
    <d v="2014-01-23T00:00:00"/>
  </r>
  <r>
    <s v="Midtown Mental Health Center"/>
    <x v="20"/>
    <s v="CHOICES, Inc"/>
    <n v="890"/>
    <d v="2012-05-10T00:00:00"/>
    <s v="Hacking/IT Incident"/>
    <x v="10"/>
    <d v="2014-01-23T00:00:00"/>
  </r>
  <r>
    <s v="River Arch Dental"/>
    <x v="12"/>
    <s v="Patterson Dental, Inc."/>
    <n v="2533"/>
    <d v="2012-05-12T00:00:00"/>
    <s v="Loss, Unauthorized Access/Disclosure, Unknown"/>
    <x v="12"/>
    <d v="2014-01-23T00:00:00"/>
  </r>
  <r>
    <s v="Hamner Square Dental "/>
    <x v="12"/>
    <s v="Patterson Dental, Inc"/>
    <n v="1112"/>
    <d v="2012-05-12T00:00:00"/>
    <s v="Theft, Loss, Unauthorized Access/Disclosure, Unknown"/>
    <x v="12"/>
    <d v="2014-01-23T00:00:00"/>
  </r>
  <r>
    <s v="Pamlico Medical Equipment LLC"/>
    <x v="0"/>
    <m/>
    <n v="2917"/>
    <d v="2012-05-16T00:00:00"/>
    <s v="Loss"/>
    <x v="12"/>
    <d v="2014-01-23T00:00:00"/>
  </r>
  <r>
    <s v="Molalla Family Dental"/>
    <x v="38"/>
    <m/>
    <n v="4354"/>
    <d v="2012-05-17T00:00:00"/>
    <s v="Unauthorized Access/Disclosure, Hacking/IT Incident, Other"/>
    <x v="4"/>
    <d v="2014-01-23T00:00:00"/>
  </r>
  <r>
    <s v="University of New Mexico Health Sciences Center"/>
    <x v="29"/>
    <m/>
    <n v="2365"/>
    <d v="2012-05-21T00:00:00"/>
    <s v="Hacking/IT Incident"/>
    <x v="4"/>
    <d v="2014-01-23T00:00:00"/>
  </r>
  <r>
    <s v="St. Mark's Medical Center"/>
    <x v="10"/>
    <m/>
    <n v="2988"/>
    <d v="2012-05-21T00:00:00"/>
    <s v="Hacking/IT Incident"/>
    <x v="0"/>
    <d v="2014-01-23T00:00:00"/>
  </r>
  <r>
    <s v="Beth Israel Deaconess Medical Center"/>
    <x v="21"/>
    <m/>
    <n v="3900"/>
    <d v="2012-05-22T00:00:00"/>
    <s v="Theft"/>
    <x v="7"/>
    <d v="2014-01-23T00:00:00"/>
  </r>
  <r>
    <s v="NYU School of Medicine Faculty Group Practice"/>
    <x v="14"/>
    <m/>
    <n v="8488"/>
    <d v="2012-05-22T00:00:00"/>
    <s v="Theft"/>
    <x v="0"/>
    <d v="2014-01-23T00:00:00"/>
  </r>
  <r>
    <s v="Visiting Nurse Services of Iowa"/>
    <x v="8"/>
    <m/>
    <n v="1298"/>
    <d v="2012-05-27T00:00:00"/>
    <s v="Theft"/>
    <x v="1"/>
    <d v="2014-01-23T00:00:00"/>
  </r>
  <r>
    <s v="Jeffrey Paul Edelstein M.D."/>
    <x v="2"/>
    <m/>
    <n v="4800"/>
    <d v="2012-05-28T00:00:00"/>
    <s v="Theft"/>
    <x v="4"/>
    <d v="2014-01-23T00:00:00"/>
  </r>
  <r>
    <s v="SwedishAmerican Health System"/>
    <x v="22"/>
    <m/>
    <n v="1500"/>
    <d v="2012-05-31T00:00:00"/>
    <s v="Theft"/>
    <x v="1"/>
    <d v="2014-03-24T00:00:00"/>
  </r>
  <r>
    <s v="Northwestern Memorial Hospital"/>
    <x v="22"/>
    <m/>
    <n v="4211"/>
    <d v="2012-06-11T00:00:00"/>
    <s v="Theft"/>
    <x v="31"/>
    <d v="2014-01-23T00:00:00"/>
  </r>
  <r>
    <s v="Apria Healthcare, Inc."/>
    <x v="12"/>
    <m/>
    <n v="65700"/>
    <d v="2012-06-14T00:00:00"/>
    <s v="Theft"/>
    <x v="7"/>
    <d v="2014-01-23T00:00:00"/>
  </r>
  <r>
    <s v="Sharon L. Rogers, Ph.D., ABPP"/>
    <x v="10"/>
    <m/>
    <n v="585"/>
    <d v="2012-06-16T00:00:00"/>
    <s v="Theft"/>
    <x v="7"/>
    <d v="2014-01-23T00:00:00"/>
  </r>
  <r>
    <s v="VNA HealthCare"/>
    <x v="28"/>
    <s v="EMC"/>
    <n v="7461"/>
    <d v="2012-06-25T00:00:00"/>
    <s v="Theft"/>
    <x v="7"/>
    <d v="2014-02-19T00:00:00"/>
  </r>
  <r>
    <s v="Hartford Hospital"/>
    <x v="28"/>
    <s v="EMC"/>
    <n v="2097"/>
    <d v="2012-06-25T00:00:00"/>
    <s v="Theft"/>
    <x v="7"/>
    <d v="2014-04-23T00:00:00"/>
  </r>
  <r>
    <s v="TEMPLE COMMUNITY HOSPITAL"/>
    <x v="12"/>
    <m/>
    <n v="603"/>
    <d v="2012-07-03T00:00:00"/>
    <s v="Theft"/>
    <x v="0"/>
    <d v="2014-01-23T00:00:00"/>
  </r>
  <r>
    <s v="Oregon Health &amp; Science University"/>
    <x v="38"/>
    <m/>
    <n v="702"/>
    <d v="2012-07-04T00:00:00"/>
    <s v="Theft"/>
    <x v="10"/>
    <d v="2014-01-23T00:00:00"/>
  </r>
  <r>
    <s v="Walgreen Co."/>
    <x v="22"/>
    <m/>
    <n v="1240"/>
    <d v="2012-07-05T00:00:00"/>
    <s v="Theft"/>
    <x v="1"/>
    <d v="2014-01-23T00:00:00"/>
  </r>
  <r>
    <s v="The University of Texas MD Anderson Cancer Center"/>
    <x v="10"/>
    <m/>
    <n v="2264"/>
    <d v="2012-07-13T00:00:00"/>
    <s v="Loss"/>
    <x v="12"/>
    <d v="2014-01-23T00:00:00"/>
  </r>
  <r>
    <s v="Valley Plastic Surgery, P.C."/>
    <x v="33"/>
    <m/>
    <n v="4873"/>
    <d v="2012-07-15T00:00:00"/>
    <s v="Theft"/>
    <x v="12"/>
    <d v="2014-03-24T00:00:00"/>
  </r>
  <r>
    <s v="Colon &amp; Digestive Health Specialists"/>
    <x v="43"/>
    <s v="Ecco Health, LLC"/>
    <n v="5713"/>
    <d v="2012-07-16T00:00:00"/>
    <s v="Loss"/>
    <x v="12"/>
    <d v="2014-01-23T00:00:00"/>
  </r>
  <r>
    <s v="University of Miami"/>
    <x v="6"/>
    <m/>
    <n v="64846"/>
    <d v="2012-07-18T00:00:00"/>
    <s v="Unauthorized Access/Disclosure, Other"/>
    <x v="1"/>
    <d v="2014-01-23T00:00:00"/>
  </r>
  <r>
    <s v="Cancer Care Group, P.C."/>
    <x v="20"/>
    <m/>
    <n v="55000"/>
    <d v="2012-07-19T00:00:00"/>
    <s v="Theft"/>
    <x v="12"/>
    <d v="2014-03-24T00:00:00"/>
  </r>
  <r>
    <s v="BHcare, Inc"/>
    <x v="28"/>
    <m/>
    <n v="5827"/>
    <d v="2012-07-19T00:00:00"/>
    <s v="Theft"/>
    <x v="31"/>
    <d v="2014-02-19T00:00:00"/>
  </r>
  <r>
    <s v="Cabinet for Health and Family Services, Department for Community Based Services (Protection and Permanency)"/>
    <x v="4"/>
    <m/>
    <n v="2500"/>
    <d v="2012-07-20T00:00:00"/>
    <s v="Unauthorized Access/Disclosure"/>
    <x v="9"/>
    <d v="2014-01-23T00:00:00"/>
  </r>
  <r>
    <s v="St. Therese Medical Group, Inc"/>
    <x v="12"/>
    <m/>
    <n v="3031"/>
    <d v="2012-07-22T00:00:00"/>
    <s v="Theft"/>
    <x v="0"/>
    <d v="2014-01-23T00:00:00"/>
  </r>
  <r>
    <s v="Charlotte Clark-Neitzel, MD"/>
    <x v="30"/>
    <m/>
    <n v="942"/>
    <d v="2012-07-24T00:00:00"/>
    <s v="Theft"/>
    <x v="7"/>
    <d v="2014-01-23T00:00:00"/>
  </r>
  <r>
    <s v="Central States Southeast and Siouthwest Areas Health &amp; Welfare Fund"/>
    <x v="22"/>
    <m/>
    <n v="754"/>
    <d v="2012-07-31T00:00:00"/>
    <s v="Unauthorized Access/Disclosure, Other"/>
    <x v="1"/>
    <d v="2014-01-23T00:00:00"/>
  </r>
  <r>
    <s v="Liberty Resources, Inc."/>
    <x v="5"/>
    <m/>
    <n v="3183"/>
    <d v="2012-08-04T00:00:00"/>
    <s v="Theft"/>
    <x v="7"/>
    <d v="2014-01-23T00:00:00"/>
  </r>
  <r>
    <s v="The Brookdale University Hospital and Medical Center"/>
    <x v="14"/>
    <s v="Standard Register"/>
    <n v="2261"/>
    <d v="2012-08-11T00:00:00"/>
    <s v="Unauthorized Access/Disclosure"/>
    <x v="1"/>
    <d v="2014-01-23T00:00:00"/>
  </r>
  <r>
    <s v="CVS Caremark"/>
    <x v="24"/>
    <m/>
    <n v="955"/>
    <d v="2012-08-13T00:00:00"/>
    <s v="Theft"/>
    <x v="1"/>
    <d v="2014-01-23T00:00:00"/>
  </r>
  <r>
    <s v="Alexander J. Tikhtman, M.D."/>
    <x v="4"/>
    <m/>
    <n v="2376"/>
    <d v="2012-08-15T00:00:00"/>
    <s v="Loss"/>
    <x v="12"/>
    <d v="2014-01-23T00:00:00"/>
  </r>
  <r>
    <s v="Gulf Coast Health Care Services Inc"/>
    <x v="6"/>
    <m/>
    <n v="13000"/>
    <d v="2012-08-17T00:00:00"/>
    <s v="Theft, Unauthorized Access/Disclosure, Hacking/IT Incident"/>
    <x v="4"/>
    <d v="2014-01-23T00:00:00"/>
  </r>
  <r>
    <s v="LANA MEDICAL CARE"/>
    <x v="6"/>
    <m/>
    <n v="500"/>
    <d v="2012-08-18T00:00:00"/>
    <s v="Theft"/>
    <x v="7"/>
    <d v="2014-01-23T00:00:00"/>
  </r>
  <r>
    <s v="Logan Community Resources, Inc."/>
    <x v="20"/>
    <m/>
    <n v="2900"/>
    <d v="2012-08-24T00:00:00"/>
    <s v="Hacking/IT Incident"/>
    <x v="4"/>
    <d v="2014-01-23T00:00:00"/>
  </r>
  <r>
    <s v="Blount Memorial Hospital, Inc"/>
    <x v="13"/>
    <m/>
    <n v="27799"/>
    <d v="2012-08-25T00:00:00"/>
    <s v="Theft"/>
    <x v="7"/>
    <d v="2014-01-23T00:00:00"/>
  </r>
  <r>
    <s v="Tricounty Behavioral Health Clinic"/>
    <x v="36"/>
    <m/>
    <n v="4000"/>
    <d v="2012-08-26T00:00:00"/>
    <s v="Theft"/>
    <x v="7"/>
    <d v="2014-01-23T00:00:00"/>
  </r>
  <r>
    <s v="Memorial Hospital"/>
    <x v="1"/>
    <m/>
    <n v="500"/>
    <d v="2012-08-29T00:00:00"/>
    <s v="Improper Disposal"/>
    <x v="1"/>
    <d v="2014-03-24T00:00:00"/>
  </r>
  <r>
    <s v="Illinois Department of Healthcare and Family Services"/>
    <x v="22"/>
    <s v="University of Illinois, College of Nursing"/>
    <n v="508"/>
    <d v="2012-08-31T00:00:00"/>
    <s v="Theft"/>
    <x v="1"/>
    <d v="2014-03-24T00:00:00"/>
  </r>
  <r>
    <s v="The Feinstein Institute for Medical Research"/>
    <x v="14"/>
    <m/>
    <n v="13000"/>
    <d v="2012-09-02T00:00:00"/>
    <s v="Theft"/>
    <x v="7"/>
    <d v="2014-01-23T00:00:00"/>
  </r>
  <r>
    <s v="Women &amp; Infants Hospital of Rhode Island"/>
    <x v="24"/>
    <m/>
    <n v="14004"/>
    <d v="2012-09-13T00:00:00"/>
    <s v="Loss"/>
    <x v="10"/>
    <d v="2014-01-23T00:00:00"/>
  </r>
  <r>
    <s v="Northern Trust"/>
    <x v="22"/>
    <s v="Blue Cross Blue Shield"/>
    <n v="500"/>
    <d v="2012-09-13T00:00:00"/>
    <s v="Unauthorized Access/Disclosure"/>
    <x v="4"/>
    <d v="2014-03-24T00:00:00"/>
  </r>
  <r>
    <s v="Ultra Stores, Inc."/>
    <x v="22"/>
    <s v="Plexus Group"/>
    <n v="500"/>
    <d v="2012-09-13T00:00:00"/>
    <s v="Unauthorized Access/Disclosure"/>
    <x v="10"/>
    <d v="2014-03-24T00:00:00"/>
  </r>
  <r>
    <s v=" Philip P Corneliuson, DDS, INC."/>
    <x v="12"/>
    <m/>
    <n v="980"/>
    <d v="2012-09-15T00:00:00"/>
    <s v="Theft"/>
    <x v="0"/>
    <d v="2014-01-23T00:00:00"/>
  </r>
  <r>
    <s v="David DiGiallorenzo, D.M.D."/>
    <x v="5"/>
    <m/>
    <n v="2600"/>
    <d v="2012-09-17T00:00:00"/>
    <s v="Unauthorized Access/Disclosure, Hacking/IT Incident"/>
    <x v="33"/>
    <d v="2014-01-23T00:00:00"/>
  </r>
  <r>
    <s v="SURGICAL ASSOCIATES OF UTICA, PC"/>
    <x v="14"/>
    <s v="QUANTERION SOLUTIONS INC"/>
    <n v="1017"/>
    <d v="2012-09-18T00:00:00"/>
    <s v="Theft"/>
    <x v="4"/>
    <d v="2014-01-23T00:00:00"/>
  </r>
  <r>
    <s v="The Brookdale University Hospital and Medical Center"/>
    <x v="14"/>
    <s v="Health Plus Amerigroup"/>
    <n v="28187"/>
    <d v="2012-09-21T00:00:00"/>
    <s v="Unauthorized Access/Disclosure"/>
    <x v="12"/>
    <d v="2014-01-23T00:00:00"/>
  </r>
  <r>
    <s v="Alere Home Monitoring, Inc"/>
    <x v="12"/>
    <m/>
    <n v="116506"/>
    <d v="2012-09-23T00:00:00"/>
    <s v="Theft"/>
    <x v="7"/>
    <d v="2014-01-23T00:00:00"/>
  </r>
  <r>
    <s v="Soundental Associates, PC"/>
    <x v="28"/>
    <m/>
    <n v="14511"/>
    <d v="2012-09-24T00:00:00"/>
    <s v="Theft"/>
    <x v="12"/>
    <d v="2014-02-19T00:00:00"/>
  </r>
  <r>
    <s v="CHRISTUS St. John Hospital"/>
    <x v="10"/>
    <m/>
    <n v="5748"/>
    <d v="2012-09-25T00:00:00"/>
    <s v="Loss"/>
    <x v="12"/>
    <d v="2014-01-23T00:00:00"/>
  </r>
  <r>
    <s v="Hawaii State Department of Health, Adult Mental Health Division"/>
    <x v="48"/>
    <m/>
    <n v="674"/>
    <d v="2012-09-25T00:00:00"/>
    <s v="Hacking/IT Incident"/>
    <x v="0"/>
    <d v="2014-01-23T00:00:00"/>
  </r>
  <r>
    <s v="City of El Centro Fire Department"/>
    <x v="12"/>
    <s v="ADPI-West"/>
    <n v="1500"/>
    <d v="2012-10-01T00:00:00"/>
    <s v="Theft, Unauthorized Access/Disclosure"/>
    <x v="0"/>
    <d v="2014-01-23T00:00:00"/>
  </r>
  <r>
    <s v="Landmark Medical Center"/>
    <x v="24"/>
    <m/>
    <n v="683"/>
    <d v="2012-10-01T00:00:00"/>
    <s v="Theft"/>
    <x v="7"/>
    <d v="2014-01-23T00:00:00"/>
  </r>
  <r>
    <s v="Coastal home Respiratory, LLP"/>
    <x v="36"/>
    <m/>
    <n v="3440"/>
    <d v="2012-10-04T00:00:00"/>
    <s v="Theft"/>
    <x v="10"/>
    <d v="2014-01-23T00:00:00"/>
  </r>
  <r>
    <s v="Vidant Pungo Hospital"/>
    <x v="0"/>
    <m/>
    <n v="1100"/>
    <d v="2012-10-04T00:00:00"/>
    <s v="Improper Disposal"/>
    <x v="1"/>
    <d v="2014-01-23T00:00:00"/>
  </r>
  <r>
    <s v="University of Virginia Medical Center"/>
    <x v="33"/>
    <m/>
    <n v="1846"/>
    <d v="2012-10-05T00:00:00"/>
    <s v="Loss"/>
    <x v="12"/>
    <d v="2014-02-14T00:00:00"/>
  </r>
  <r>
    <s v="Robbins Eye Center PC"/>
    <x v="28"/>
    <m/>
    <n v="1749"/>
    <d v="2012-10-07T00:00:00"/>
    <s v="Theft"/>
    <x v="0"/>
    <d v="2014-01-23T00:00:00"/>
  </r>
  <r>
    <s v="Sovereign Medical Group, LLC"/>
    <x v="26"/>
    <m/>
    <n v="27800"/>
    <d v="2012-10-10T00:00:00"/>
    <s v="Theft, Hacking/IT Incident"/>
    <x v="4"/>
    <d v="2014-01-23T00:00:00"/>
  </r>
  <r>
    <s v="University of Nevada School of Medicine"/>
    <x v="19"/>
    <m/>
    <n v="1483"/>
    <d v="2012-10-11T00:00:00"/>
    <s v="Improper Disposal"/>
    <x v="1"/>
    <d v="2014-01-23T00:00:00"/>
  </r>
  <r>
    <s v="American HomePatient Inc. "/>
    <x v="13"/>
    <s v="LifeGas"/>
    <n v="1103"/>
    <d v="2012-10-11T00:00:00"/>
    <s v="Theft"/>
    <x v="7"/>
    <d v="2014-01-23T00:00:00"/>
  </r>
  <r>
    <s v="Brigham and Women's Hospital"/>
    <x v="21"/>
    <m/>
    <n v="615"/>
    <d v="2012-10-16T00:00:00"/>
    <s v="Theft"/>
    <x v="0"/>
    <d v="2014-01-23T00:00:00"/>
  </r>
  <r>
    <s v="St. Francis Health Network, aka Franciscan Alliance ACO"/>
    <x v="20"/>
    <s v="Advantage Health Solutions, Inc."/>
    <n v="2575"/>
    <d v="2012-10-19T00:00:00"/>
    <s v="Other"/>
    <x v="10"/>
    <d v="2014-01-23T00:00:00"/>
  </r>
  <r>
    <s v="UMASSAmherst"/>
    <x v="21"/>
    <m/>
    <n v="1670"/>
    <d v="2012-10-22T00:00:00"/>
    <s v="Hacking/IT Incident"/>
    <x v="0"/>
    <d v="2014-01-23T00:00:00"/>
  </r>
  <r>
    <s v="SilverScript Insurance Company"/>
    <x v="2"/>
    <m/>
    <n v="852"/>
    <d v="2012-10-31T00:00:00"/>
    <s v="Unauthorized Access/Disclosure"/>
    <x v="1"/>
    <d v="2014-01-23T00:00:00"/>
  </r>
  <r>
    <s v="Cuyahoga County Board of Developmental Disabilities"/>
    <x v="1"/>
    <m/>
    <n v="613"/>
    <d v="2012-11-02T00:00:00"/>
    <s v="Theft"/>
    <x v="7"/>
    <d v="2014-03-24T00:00:00"/>
  </r>
  <r>
    <s v="Calvin Schuster,MD"/>
    <x v="12"/>
    <m/>
    <n v="532"/>
    <d v="2012-11-04T00:00:00"/>
    <s v="Theft"/>
    <x v="0"/>
    <d v="2014-01-23T00:00:00"/>
  </r>
  <r>
    <s v="El Centro Regional Medical Center"/>
    <x v="12"/>
    <s v="Digital Archive Management"/>
    <n v="189489"/>
    <d v="2012-11-07T00:00:00"/>
    <s v="Improper Disposal"/>
    <x v="1"/>
    <d v="2014-01-23T00:00:00"/>
  </r>
  <r>
    <s v="State of California, Dept. of Developmental Services"/>
    <x v="12"/>
    <s v="North Los Angeles County Regional Center "/>
    <n v="18162"/>
    <d v="2012-11-10T00:00:00"/>
    <s v="Theft"/>
    <x v="7"/>
    <d v="2014-01-23T00:00:00"/>
  </r>
  <r>
    <s v="Group Health Incorporated"/>
    <x v="14"/>
    <m/>
    <n v="1771"/>
    <d v="2012-11-13T00:00:00"/>
    <s v="Unauthorized Access/Disclosure"/>
    <x v="1"/>
    <d v="2014-01-23T00:00:00"/>
  </r>
  <r>
    <s v="University of Michigan Health System"/>
    <x v="18"/>
    <s v="Omnicell, Inc."/>
    <n v="3999"/>
    <d v="2012-11-14T00:00:00"/>
    <s v="Theft"/>
    <x v="7"/>
    <d v="2014-01-23T00:00:00"/>
  </r>
  <r>
    <s v="Sentara Healthcare"/>
    <x v="33"/>
    <s v="Omnicell, Inc."/>
    <n v="56820"/>
    <d v="2012-11-14T00:00:00"/>
    <s v="Theft"/>
    <x v="7"/>
    <d v="2014-02-14T00:00:00"/>
  </r>
  <r>
    <s v="South Jersey Hospital Inc."/>
    <x v="26"/>
    <s v="Omnicell Inc."/>
    <n v="8555"/>
    <d v="2012-11-14T00:00:00"/>
    <s v="Theft"/>
    <x v="7"/>
    <d v="2014-01-23T00:00:00"/>
  </r>
  <r>
    <s v="Cabinet for Health &amp; Family Services, Department of Medicaid Services"/>
    <x v="4"/>
    <s v="HP Enterprise Services"/>
    <n v="1090"/>
    <d v="2012-11-15T00:00:00"/>
    <s v="Hacking/IT Incident"/>
    <x v="7"/>
    <d v="2014-01-23T00:00:00"/>
  </r>
  <r>
    <s v="Dimensions Healthcare System"/>
    <x v="35"/>
    <s v="WorkflowOne"/>
    <n v="635"/>
    <d v="2012-11-16T00:00:00"/>
    <s v="Unauthorized Access/Disclosure"/>
    <x v="1"/>
    <d v="2014-03-25T00:00:00"/>
  </r>
  <r>
    <s v="Riderwood Village"/>
    <x v="35"/>
    <m/>
    <n v="3230"/>
    <d v="2012-11-18T00:00:00"/>
    <s v="Theft"/>
    <x v="7"/>
    <d v="2014-01-23T00:00:00"/>
  </r>
  <r>
    <s v="Riderwood Village"/>
    <x v="35"/>
    <m/>
    <n v="5270"/>
    <d v="2012-11-18T00:00:00"/>
    <s v="Theft"/>
    <x v="7"/>
    <d v="2014-01-23T00:00:00"/>
  </r>
  <r>
    <s v="Arizona Oncology"/>
    <x v="2"/>
    <m/>
    <n v="501"/>
    <d v="2012-11-21T00:00:00"/>
    <s v="Theft"/>
    <x v="7"/>
    <d v="2014-01-23T00:00:00"/>
  </r>
  <r>
    <s v="Gibson General Hospital"/>
    <x v="20"/>
    <m/>
    <n v="28893"/>
    <d v="2012-11-27T00:00:00"/>
    <s v="Theft"/>
    <x v="7"/>
    <d v="2014-03-24T00:00:00"/>
  </r>
  <r>
    <s v="Baillie Lumber Co. Group Health Plan"/>
    <x v="14"/>
    <s v="BlueCross BlueShield of Western New York"/>
    <n v="725"/>
    <d v="2012-11-27T00:00:00"/>
    <s v="Loss"/>
    <x v="1"/>
    <d v="2014-04-23T00:00:00"/>
  </r>
  <r>
    <s v="Washington University School of Medicine"/>
    <x v="11"/>
    <m/>
    <n v="1105"/>
    <d v="2012-11-28T00:00:00"/>
    <s v="Theft"/>
    <x v="7"/>
    <d v="2014-01-23T00:00:00"/>
  </r>
  <r>
    <s v="Westerville Dental Center"/>
    <x v="1"/>
    <m/>
    <n v="850"/>
    <d v="2012-12-02T00:00:00"/>
    <s v="Theft"/>
    <x v="21"/>
    <d v="2014-01-23T00:00:00"/>
  </r>
  <r>
    <s v="Pousson Family Dentistry"/>
    <x v="42"/>
    <m/>
    <n v="1400"/>
    <d v="2012-12-03T00:00:00"/>
    <s v="Theft"/>
    <x v="7"/>
    <d v="2014-01-23T00:00:00"/>
  </r>
  <r>
    <s v="WAYNE MEMORIAL HOSPITAL"/>
    <x v="5"/>
    <m/>
    <n v="1184"/>
    <d v="2012-12-03T00:00:00"/>
    <s v="Loss"/>
    <x v="10"/>
    <d v="2014-03-24T00:00:00"/>
  </r>
  <r>
    <s v="Community Services NW"/>
    <x v="32"/>
    <m/>
    <n v="2400"/>
    <d v="2012-12-06T00:00:00"/>
    <s v="Theft"/>
    <x v="0"/>
    <d v="2014-04-23T00:00:00"/>
  </r>
  <r>
    <s v="West Georgia Ambulance"/>
    <x v="36"/>
    <m/>
    <n v="500"/>
    <d v="2012-12-13T00:00:00"/>
    <s v="Loss"/>
    <x v="7"/>
    <d v="2014-01-23T00:00:00"/>
  </r>
  <r>
    <s v="HomeCare of Mid-Missouri, Inc."/>
    <x v="11"/>
    <m/>
    <n v="4027"/>
    <d v="2012-12-14T00:00:00"/>
    <s v="Theft"/>
    <x v="7"/>
    <d v="2014-01-23T00:00:00"/>
  </r>
  <r>
    <s v="ABQ HealthPartners"/>
    <x v="29"/>
    <m/>
    <n v="778"/>
    <d v="2012-12-20T00:00:00"/>
    <s v="Theft"/>
    <x v="7"/>
    <d v="2014-01-23T00:00:00"/>
  </r>
  <r>
    <s v="Stronghold Counseling Services Inc"/>
    <x v="49"/>
    <m/>
    <n v="8500"/>
    <d v="2012-12-24T00:00:00"/>
    <s v="Theft"/>
    <x v="0"/>
    <d v="2014-01-23T00:00:00"/>
  </r>
  <r>
    <s v="Crescent Health Inc. - a Walgreens Company"/>
    <x v="12"/>
    <m/>
    <n v="109000"/>
    <d v="2012-12-28T00:00:00"/>
    <s v="Theft"/>
    <x v="0"/>
    <d v="2014-01-23T00:00:00"/>
  </r>
  <r>
    <s v="Care Advantage, Inc."/>
    <x v="33"/>
    <m/>
    <n v="3458"/>
    <d v="2013-01-01T00:00:00"/>
    <s v="Theft"/>
    <x v="7"/>
    <d v="2014-03-24T00:00:00"/>
  </r>
  <r>
    <s v="Kmart Corporation"/>
    <x v="22"/>
    <s v="Kmart Pharmacy #7623"/>
    <n v="16988"/>
    <d v="2013-01-02T00:00:00"/>
    <s v="Improper Disposal"/>
    <x v="1"/>
    <d v="2014-02-12T00:00:00"/>
  </r>
  <r>
    <s v="WOMENS HEALTH ENTERPRISE, INC."/>
    <x v="36"/>
    <m/>
    <n v="3000"/>
    <d v="2013-01-02T00:00:00"/>
    <s v="Theft"/>
    <x v="7"/>
    <d v="2014-01-23T00:00:00"/>
  </r>
  <r>
    <s v="catoctin Dental/Richard B. Love, DDS, PA"/>
    <x v="35"/>
    <s v="Patterson Dental Supply/Patterson Companies"/>
    <n v="6400"/>
    <d v="2013-01-03T00:00:00"/>
    <s v="Hacking/IT Incident"/>
    <x v="4"/>
    <d v="2014-01-23T00:00:00"/>
  </r>
  <r>
    <s v="Heyman HospiceCare at Floyd"/>
    <x v="36"/>
    <m/>
    <n v="1819"/>
    <d v="2013-01-04T00:00:00"/>
    <s v="Theft"/>
    <x v="7"/>
    <d v="2014-01-23T00:00:00"/>
  </r>
  <r>
    <s v="Palm Beach County Health Department"/>
    <x v="6"/>
    <m/>
    <n v="877"/>
    <d v="2013-01-07T00:00:00"/>
    <s v="Unauthorized Access/Disclosure"/>
    <x v="0"/>
    <d v="2014-01-23T00:00:00"/>
  </r>
  <r>
    <s v="United HomeCare Services, Inc."/>
    <x v="6"/>
    <m/>
    <n v="12299"/>
    <d v="2013-01-08T00:00:00"/>
    <s v="Theft"/>
    <x v="7"/>
    <d v="2014-01-23T00:00:00"/>
  </r>
  <r>
    <s v="United Home Care Services of Southwest Florida&lt; LLC"/>
    <x v="6"/>
    <s v="United HomeCare Services, Inc."/>
    <n v="1318"/>
    <d v="2013-01-08T00:00:00"/>
    <s v="Theft"/>
    <x v="7"/>
    <d v="2014-01-23T00:00:00"/>
  </r>
  <r>
    <s v="County of San Bernardino, Department of Behavioral Health"/>
    <x v="12"/>
    <m/>
    <n v="686"/>
    <d v="2013-01-12T00:00:00"/>
    <s v="Theft"/>
    <x v="1"/>
    <d v="2014-01-23T00:00:00"/>
  </r>
  <r>
    <s v="Raleigh Orthopaedic Clinic"/>
    <x v="0"/>
    <m/>
    <n v="17300"/>
    <d v="2013-01-15T00:00:00"/>
    <s v="Theft, Improper Disposal, Unauthorized Access/Disclosure"/>
    <x v="1"/>
    <d v="2014-01-23T00:00:00"/>
  </r>
  <r>
    <s v="Granger Medical Clinic"/>
    <x v="25"/>
    <m/>
    <n v="2600"/>
    <d v="2013-01-17T00:00:00"/>
    <s v="Theft, Loss, Other"/>
    <x v="1"/>
    <d v="2014-02-12T00:00:00"/>
  </r>
  <r>
    <s v="Intervention Services, Inc."/>
    <x v="6"/>
    <s v="N/A"/>
    <n v="1200"/>
    <d v="2013-01-19T00:00:00"/>
    <s v="Theft"/>
    <x v="7"/>
    <d v="2014-01-23T00:00:00"/>
  </r>
  <r>
    <s v="Center for Pain Management, LLC"/>
    <x v="35"/>
    <m/>
    <n v="5822"/>
    <d v="2013-01-22T00:00:00"/>
    <s v="Theft"/>
    <x v="7"/>
    <d v="2014-01-23T00:00:00"/>
  </r>
  <r>
    <s v="Yadkinville Chiropractic DCPA"/>
    <x v="0"/>
    <s v="Yadkinville Chiropractic DCPA"/>
    <n v="1000"/>
    <d v="2013-02-01T00:00:00"/>
    <s v="Theft"/>
    <x v="0"/>
    <d v="2014-02-12T00:00:00"/>
  </r>
  <r>
    <s v="Sports Rehabilitation Consultants"/>
    <x v="1"/>
    <m/>
    <n v="1200"/>
    <d v="2013-02-01T00:00:00"/>
    <s v="Theft"/>
    <x v="0"/>
    <d v="2014-02-12T00:00:00"/>
  </r>
  <r>
    <s v="Rite Aid #10217"/>
    <x v="24"/>
    <m/>
    <n v="2082"/>
    <d v="2013-02-01T00:00:00"/>
    <s v="Unknown, Other"/>
    <x v="1"/>
    <d v="2014-02-12T00:00:00"/>
  </r>
  <r>
    <s v="WA Department of Social and Health Services"/>
    <x v="30"/>
    <s v="Sunil Kakar, Psy.D."/>
    <n v="629"/>
    <d v="2013-02-04T00:00:00"/>
    <s v="Theft"/>
    <x v="7"/>
    <d v="2014-01-23T00:00:00"/>
  </r>
  <r>
    <s v="Regional Medical Center"/>
    <x v="13"/>
    <m/>
    <n v="1180"/>
    <d v="2013-02-04T00:00:00"/>
    <s v="Unauthorized Access/Disclosure"/>
    <x v="9"/>
    <d v="2014-01-23T00:00:00"/>
  </r>
  <r>
    <s v="Lancaster General Medical Group"/>
    <x v="5"/>
    <m/>
    <n v="527"/>
    <d v="2013-02-05T00:00:00"/>
    <s v="Theft"/>
    <x v="1"/>
    <d v="2014-01-23T00:00:00"/>
  </r>
  <r>
    <s v="Supportive Concepts for Families, Inc."/>
    <x v="5"/>
    <m/>
    <n v="593"/>
    <d v="2013-02-06T00:00:00"/>
    <s v="Unauthorized Access/Disclosure"/>
    <x v="4"/>
    <d v="2014-02-24T00:00:00"/>
  </r>
  <r>
    <s v="Wm. Jennings Bryan Dorn VAMC"/>
    <x v="31"/>
    <m/>
    <n v="7405"/>
    <d v="2013-02-11T00:00:00"/>
    <s v="Loss"/>
    <x v="7"/>
    <d v="2014-01-23T00:00:00"/>
  </r>
  <r>
    <s v="Thomas L. Davis, Jr. DDS"/>
    <x v="38"/>
    <m/>
    <n v="3269"/>
    <d v="2013-02-12T00:00:00"/>
    <s v="Theft"/>
    <x v="32"/>
    <d v="2014-01-23T00:00:00"/>
  </r>
  <r>
    <s v="Sonoma Valley Hospital"/>
    <x v="12"/>
    <m/>
    <n v="1386"/>
    <d v="2013-02-14T00:00:00"/>
    <s v="Other"/>
    <x v="10"/>
    <d v="2014-01-23T00:00:00"/>
  </r>
  <r>
    <s v="University of Rochester Medical Center &amp; Affiliates"/>
    <x v="14"/>
    <m/>
    <n v="537"/>
    <d v="2013-02-15T00:00:00"/>
    <s v="Loss"/>
    <x v="12"/>
    <d v="2014-01-23T00:00:00"/>
  </r>
  <r>
    <s v="Texas Tech Unversity Health Sciences Center"/>
    <x v="10"/>
    <m/>
    <n v="697"/>
    <d v="2013-02-18T00:00:00"/>
    <s v="Unauthorized Access/Disclosure"/>
    <x v="1"/>
    <d v="2014-01-23T00:00:00"/>
  </r>
  <r>
    <s v="John J. Pershing VA Medical Center"/>
    <x v="11"/>
    <m/>
    <n v="589"/>
    <d v="2013-02-20T00:00:00"/>
    <s v="Other"/>
    <x v="1"/>
    <d v="2014-01-23T00:00:00"/>
  </r>
  <r>
    <s v="The Guidance Center of Westchester"/>
    <x v="14"/>
    <m/>
    <n v="1416"/>
    <d v="2013-02-21T00:00:00"/>
    <s v="Theft"/>
    <x v="0"/>
    <d v="2014-01-23T00:00:00"/>
  </r>
  <r>
    <s v="Oregon Health &amp; Science University"/>
    <x v="38"/>
    <m/>
    <n v="1076"/>
    <d v="2013-02-22T00:00:00"/>
    <s v="Theft"/>
    <x v="7"/>
    <d v="2014-01-23T00:00:00"/>
  </r>
  <r>
    <s v="Hospice and Palliative Care Center of Alamance Caswell"/>
    <x v="0"/>
    <m/>
    <n v="5370"/>
    <d v="2013-02-24T00:00:00"/>
    <s v="Theft, Unauthorized Access/Disclosure"/>
    <x v="22"/>
    <d v="2014-01-23T00:00:00"/>
  </r>
  <r>
    <s v="Maine Medical Center"/>
    <x v="50"/>
    <m/>
    <n v="1920"/>
    <d v="2013-02-27T00:00:00"/>
    <s v="Other"/>
    <x v="9"/>
    <d v="2014-02-12T00:00:00"/>
  </r>
  <r>
    <s v="Valley Mental Health"/>
    <x v="25"/>
    <m/>
    <n v="700"/>
    <d v="2013-02-27T00:00:00"/>
    <s v="Theft"/>
    <x v="0"/>
    <d v="2014-01-23T00:00:00"/>
  </r>
  <r>
    <s v="Integrity Oncology, an office of Baptist Medical Group"/>
    <x v="13"/>
    <s v="North Atlantic Telecom, Inc."/>
    <n v="539"/>
    <d v="2013-03-05T00:00:00"/>
    <s v="Other"/>
    <x v="0"/>
    <d v="2014-01-23T00:00:00"/>
  </r>
  <r>
    <s v="Seattle - King County Department of Public Health"/>
    <x v="30"/>
    <m/>
    <n v="750"/>
    <d v="2013-03-07T00:00:00"/>
    <s v="Improper Disposal"/>
    <x v="1"/>
    <d v="2014-01-23T00:00:00"/>
  </r>
  <r>
    <s v="Texas Health Care, P.L.L.C."/>
    <x v="10"/>
    <m/>
    <n v="554"/>
    <d v="2013-03-10T00:00:00"/>
    <s v="Theft"/>
    <x v="1"/>
    <d v="2014-01-23T00:00:00"/>
  </r>
  <r>
    <s v="Schneck Medical Center"/>
    <x v="20"/>
    <m/>
    <n v="3131"/>
    <d v="2013-03-14T00:00:00"/>
    <s v="Unauthorized Access/Disclosure"/>
    <x v="10"/>
    <d v="2014-02-12T00:00:00"/>
  </r>
  <r>
    <s v="Laboratory Corporation of America"/>
    <x v="0"/>
    <m/>
    <n v="1580"/>
    <d v="2013-03-15T00:00:00"/>
    <s v="Theft"/>
    <x v="0"/>
    <d v="2014-02-12T00:00:00"/>
  </r>
  <r>
    <s v="Kaiser Foundation Health Plan of the Northwest"/>
    <x v="38"/>
    <m/>
    <n v="647"/>
    <d v="2013-03-15T00:00:00"/>
    <s v="Unauthorized Access/Disclosure"/>
    <x v="8"/>
    <d v="2014-01-23T00:00:00"/>
  </r>
  <r>
    <s v="Kmart Corporation"/>
    <x v="22"/>
    <m/>
    <n v="12542"/>
    <d v="2013-03-17T00:00:00"/>
    <s v="Theft"/>
    <x v="8"/>
    <d v="2014-02-12T00:00:00"/>
  </r>
  <r>
    <s v="Wood County Hospital"/>
    <x v="1"/>
    <m/>
    <n v="2500"/>
    <d v="2013-03-19T00:00:00"/>
    <s v="Theft"/>
    <x v="10"/>
    <d v="2014-01-23T00:00:00"/>
  </r>
  <r>
    <s v="Erskine Family Dentistry"/>
    <x v="20"/>
    <m/>
    <n v="2723"/>
    <d v="2013-03-19T00:00:00"/>
    <s v="Hacking/IT Incident"/>
    <x v="0"/>
    <d v="2014-02-12T00:00:00"/>
  </r>
  <r>
    <s v="Hospital for Special Surgery"/>
    <x v="14"/>
    <m/>
    <n v="937"/>
    <d v="2013-03-19T00:00:00"/>
    <s v="Theft"/>
    <x v="17"/>
    <d v="2014-02-26T00:00:00"/>
  </r>
  <r>
    <s v="Delta Dental of Pennsylvania"/>
    <x v="5"/>
    <s v="ZDI"/>
    <n v="14829"/>
    <d v="2013-03-20T00:00:00"/>
    <s v="Loss"/>
    <x v="1"/>
    <d v="2014-01-23T00:00:00"/>
  </r>
  <r>
    <s v="IHC Health Services, Inc. dba Intermountain Life Flight"/>
    <x v="25"/>
    <m/>
    <n v="857"/>
    <d v="2013-03-28T00:00:00"/>
    <s v="Unauthorized Access/Disclosure"/>
    <x v="10"/>
    <d v="2014-02-12T00:00:00"/>
  </r>
  <r>
    <s v="Piedmont HealthCare, P.A."/>
    <x v="0"/>
    <s v="E-dreamz, Inc."/>
    <n v="1924"/>
    <d v="2013-03-28T00:00:00"/>
    <s v="Hacking/IT Incident"/>
    <x v="4"/>
    <d v="2014-01-23T00:00:00"/>
  </r>
  <r>
    <s v="Presbyterian Anesthesia Associates PA"/>
    <x v="0"/>
    <s v="E-dreamz, Inc."/>
    <n v="9988"/>
    <d v="2013-04-01T00:00:00"/>
    <s v="Hacking/IT Incident"/>
    <x v="4"/>
    <d v="2014-01-23T00:00:00"/>
  </r>
  <r>
    <s v="Indiana University Health Arnett"/>
    <x v="20"/>
    <m/>
    <n v="10350"/>
    <d v="2013-04-09T00:00:00"/>
    <s v="Theft"/>
    <x v="7"/>
    <d v="2014-01-23T00:00:00"/>
  </r>
  <r>
    <s v="Colfax"/>
    <x v="20"/>
    <s v="Anthem BCBS of GA"/>
    <n v="5497"/>
    <d v="2013-04-11T00:00:00"/>
    <s v="Other"/>
    <x v="10"/>
    <d v="2014-02-12T00:00:00"/>
  </r>
  <r>
    <s v="Health Resources of Arkansas"/>
    <x v="43"/>
    <m/>
    <n v="1900"/>
    <d v="2013-04-14T00:00:00"/>
    <s v="Theft, Unauthorized Access/Disclosure"/>
    <x v="10"/>
    <d v="2014-01-23T00:00:00"/>
  </r>
  <r>
    <s v="Arkansas Department of Human Services"/>
    <x v="43"/>
    <s v="Health Resources of Arkansas"/>
    <n v="1911"/>
    <d v="2013-04-14T00:00:00"/>
    <s v="Theft"/>
    <x v="7"/>
    <d v="2014-02-12T00:00:00"/>
  </r>
  <r>
    <s v="GEO Care, LLC"/>
    <x v="6"/>
    <m/>
    <n v="710"/>
    <d v="2013-04-16T00:00:00"/>
    <s v="Unauthorized Access/Disclosure"/>
    <x v="0"/>
    <d v="2014-01-23T00:00:00"/>
  </r>
  <r>
    <s v="Fayetteville VAMC"/>
    <x v="0"/>
    <m/>
    <n v="1093"/>
    <d v="2013-04-17T00:00:00"/>
    <s v="Improper Disposal"/>
    <x v="1"/>
    <d v="2014-01-23T00:00:00"/>
  </r>
  <r>
    <s v="Lincoln County Health and Human Services/Lincoln Community Health Center"/>
    <x v="38"/>
    <m/>
    <n v="959"/>
    <d v="2013-04-17T00:00:00"/>
    <s v="Unauthorized Access/Disclosure"/>
    <x v="1"/>
    <d v="2014-01-23T00:00:00"/>
  </r>
  <r>
    <s v="Jacksonville Spine Center"/>
    <x v="6"/>
    <m/>
    <n v="5200"/>
    <d v="2013-04-25T00:00:00"/>
    <s v="Unauthorized Access/Disclosure"/>
    <x v="1"/>
    <d v="2014-01-23T00:00:00"/>
  </r>
  <r>
    <s v="Iowa Department of Human Services"/>
    <x v="8"/>
    <m/>
    <n v="7335"/>
    <d v="2013-04-30T00:00:00"/>
    <s v="Loss, Unknown"/>
    <x v="10"/>
    <d v="2014-01-23T00:00:00"/>
  </r>
  <r>
    <s v="Independence Care System"/>
    <x v="14"/>
    <m/>
    <n v="2434"/>
    <d v="2013-05-07T00:00:00"/>
    <s v="Theft"/>
    <x v="7"/>
    <d v="2014-01-23T00:00:00"/>
  </r>
  <r>
    <s v="Lucile Packard Children's Hospital"/>
    <x v="12"/>
    <m/>
    <n v="12900"/>
    <d v="2013-05-08T00:00:00"/>
    <s v="Theft"/>
    <x v="7"/>
    <d v="2014-01-23T00:00:00"/>
  </r>
  <r>
    <s v="Illinois Department of Healthcare and Familiy Services"/>
    <x v="22"/>
    <s v="Family Health Network"/>
    <n v="3133"/>
    <d v="2013-05-08T00:00:00"/>
    <s v="Other"/>
    <x v="1"/>
    <d v="2014-01-23T00:00:00"/>
  </r>
  <r>
    <s v="Aflac"/>
    <x v="36"/>
    <s v="Alberto Gerardo Vazquez Rivera"/>
    <n v="679"/>
    <d v="2013-05-09T00:00:00"/>
    <s v="Theft"/>
    <x v="7"/>
    <d v="2014-01-23T00:00:00"/>
  </r>
  <r>
    <s v="NHC HealthCare, Oak Ridge"/>
    <x v="13"/>
    <m/>
    <n v="4268"/>
    <d v="2013-05-10T00:00:00"/>
    <s v="Loss"/>
    <x v="10"/>
    <d v="2014-03-13T00:00:00"/>
  </r>
  <r>
    <s v="Texas Health Harris Methodist Hospital Fort Worth"/>
    <x v="10"/>
    <s v="Shred-it International Inc."/>
    <n v="277014"/>
    <d v="2013-05-11T00:00:00"/>
    <s v="Improper Disposal"/>
    <x v="10"/>
    <d v="2014-01-23T00:00:00"/>
  </r>
  <r>
    <s v="Dent Neurologic Group, LLP"/>
    <x v="14"/>
    <m/>
    <n v="10000"/>
    <d v="2013-05-13T00:00:00"/>
    <s v="Other"/>
    <x v="9"/>
    <d v="2014-01-23T00:00:00"/>
  </r>
  <r>
    <s v="Delta Dental of Pennsylvania"/>
    <x v="5"/>
    <s v="ZDI"/>
    <n v="4718"/>
    <d v="2013-05-13T00:00:00"/>
    <s v="Loss"/>
    <x v="1"/>
    <d v="2014-01-23T00:00:00"/>
  </r>
  <r>
    <s v="NHC HealthCare, Mauldin"/>
    <x v="31"/>
    <m/>
    <n v="4204"/>
    <d v="2013-05-15T00:00:00"/>
    <s v="Improper Disposal"/>
    <x v="10"/>
    <d v="2014-03-13T00:00:00"/>
  </r>
  <r>
    <s v="Union Security Insurance Company"/>
    <x v="11"/>
    <m/>
    <n v="1127"/>
    <d v="2013-05-17T00:00:00"/>
    <s v="Improper Disposal"/>
    <x v="9"/>
    <d v="2014-01-23T00:00:00"/>
  </r>
  <r>
    <s v="Northrop Grumman Retiree Health Plan"/>
    <x v="33"/>
    <s v="CVS Caremark"/>
    <n v="4305"/>
    <d v="2013-05-20T00:00:00"/>
    <s v="Other"/>
    <x v="1"/>
    <d v="2014-01-23T00:00:00"/>
  </r>
  <r>
    <s v="The Brookdale Hospital and Medical Center"/>
    <x v="14"/>
    <m/>
    <n v="2700"/>
    <d v="2013-05-24T00:00:00"/>
    <s v="Loss"/>
    <x v="12"/>
    <d v="2014-01-23T00:00:00"/>
  </r>
  <r>
    <s v="Min Yi, M.D."/>
    <x v="12"/>
    <m/>
    <n v="4676"/>
    <d v="2013-05-28T00:00:00"/>
    <s v="Theft"/>
    <x v="12"/>
    <d v="2014-02-21T00:00:00"/>
  </r>
  <r>
    <s v="Samaritan Regional Health System"/>
    <x v="1"/>
    <m/>
    <n v="2203"/>
    <d v="2013-05-29T00:00:00"/>
    <s v="Other"/>
    <x v="1"/>
    <d v="2014-01-23T00:00:00"/>
  </r>
  <r>
    <s v="Mission City Community Network"/>
    <x v="12"/>
    <m/>
    <n v="7800"/>
    <d v="2013-05-31T00:00:00"/>
    <s v="Theft"/>
    <x v="9"/>
    <d v="2014-04-21T00:00:00"/>
  </r>
  <r>
    <s v="Vitreo-Retinal Medical Group, Inc. "/>
    <x v="12"/>
    <m/>
    <n v="1837"/>
    <d v="2013-06-05T00:00:00"/>
    <s v="Theft"/>
    <x v="7"/>
    <d v="2014-01-23T00:00:00"/>
  </r>
  <r>
    <s v="Rocky Mountain Spine Clinic, P.C."/>
    <x v="15"/>
    <m/>
    <n v="532"/>
    <d v="2013-06-11T00:00:00"/>
    <s v="Theft, Unauthorized Access/Disclosure"/>
    <x v="4"/>
    <d v="2014-01-23T00:00:00"/>
  </r>
  <r>
    <s v="Young Family Medicine Inc."/>
    <x v="1"/>
    <m/>
    <n v="2045"/>
    <d v="2013-06-12T00:00:00"/>
    <s v="Theft"/>
    <x v="7"/>
    <d v="2014-01-23T00:00:00"/>
  </r>
  <r>
    <s v="Foundations Recovery Network"/>
    <x v="13"/>
    <m/>
    <n v="5690"/>
    <d v="2013-06-15T00:00:00"/>
    <s v="Theft"/>
    <x v="7"/>
    <d v="2014-01-23T00:00:00"/>
  </r>
  <r>
    <s v="North Texas Comprehensive Spine &amp; Pain Center"/>
    <x v="10"/>
    <m/>
    <n v="3200"/>
    <d v="2013-06-16T00:00:00"/>
    <s v="Theft, Loss"/>
    <x v="12"/>
    <d v="2014-02-12T00:00:00"/>
  </r>
  <r>
    <s v="Hankyu Chung, M.D."/>
    <x v="12"/>
    <m/>
    <n v="2182"/>
    <d v="2013-06-17T00:00:00"/>
    <s v="Theft"/>
    <x v="7"/>
    <d v="2014-01-23T00:00:00"/>
  </r>
  <r>
    <s v="California Correctional Health Care Services"/>
    <x v="12"/>
    <m/>
    <n v="1033"/>
    <d v="2013-06-19T00:00:00"/>
    <s v="Other"/>
    <x v="1"/>
    <d v="2014-01-23T00:00:00"/>
  </r>
  <r>
    <s v="MED-EL Coproration"/>
    <x v="0"/>
    <m/>
    <n v="609"/>
    <d v="2013-06-25T00:00:00"/>
    <s v="Other"/>
    <x v="9"/>
    <d v="2014-01-23T00:00:00"/>
  </r>
  <r>
    <s v="University of Miami"/>
    <x v="6"/>
    <m/>
    <n v="13074"/>
    <d v="2013-06-27T00:00:00"/>
    <s v="Loss"/>
    <x v="1"/>
    <d v="2014-04-21T00:00:00"/>
  </r>
  <r>
    <s v="MUSC Physicians &amp; MUHA"/>
    <x v="31"/>
    <s v="BlackHawk"/>
    <n v="7120"/>
    <d v="2013-06-30T00:00:00"/>
    <s v="Hacking/IT Incident"/>
    <x v="4"/>
    <d v="2014-02-12T00:00:00"/>
  </r>
  <r>
    <s v="Good Samaritan Hospital"/>
    <x v="12"/>
    <m/>
    <n v="3833"/>
    <d v="2013-07-08T00:00:00"/>
    <s v="Theft"/>
    <x v="7"/>
    <d v="2014-01-23T00:00:00"/>
  </r>
  <r>
    <s v="ICS Collection Service, Inc. on behalf of University of Chicago Physicians Group"/>
    <x v="22"/>
    <s v="ICS Collection Service, Inc."/>
    <n v="1290"/>
    <d v="2013-07-09T00:00:00"/>
    <s v="Hacking/IT Incident"/>
    <x v="10"/>
    <d v="2014-01-23T00:00:00"/>
  </r>
  <r>
    <s v="Atlanta Center for Reproductive Medicine"/>
    <x v="36"/>
    <m/>
    <n v="654"/>
    <d v="2013-07-12T00:00:00"/>
    <s v="Other"/>
    <x v="9"/>
    <d v="2014-01-23T00:00:00"/>
  </r>
  <r>
    <s v="Advocate Health and Hospitals Corporation, d/b/a Advocate Medical Group"/>
    <x v="22"/>
    <m/>
    <n v="4029530"/>
    <d v="2013-07-15T00:00:00"/>
    <s v="Theft"/>
    <x v="0"/>
    <d v="2014-01-23T00:00:00"/>
  </r>
  <r>
    <s v="Summit Community Care Clinic, Inc."/>
    <x v="15"/>
    <m/>
    <n v="921"/>
    <d v="2013-07-22T00:00:00"/>
    <s v="Hacking/IT Incident"/>
    <x v="0"/>
    <d v="2014-01-23T00:00:00"/>
  </r>
  <r>
    <s v="Olson &amp; White Orthodontics"/>
    <x v="11"/>
    <m/>
    <n v="10000"/>
    <d v="2013-07-22T00:00:00"/>
    <s v="Theft"/>
    <x v="23"/>
    <d v="2014-01-23T00:00:00"/>
  </r>
  <r>
    <s v="Saint Louis University"/>
    <x v="11"/>
    <m/>
    <n v="3100"/>
    <d v="2013-07-25T00:00:00"/>
    <s v="Unauthorized Access/Disclosure"/>
    <x v="9"/>
    <d v="2014-01-23T00:00:00"/>
  </r>
  <r>
    <s v="SSM St. Maryâ€™s Health Center "/>
    <x v="11"/>
    <s v="Saint Louis University"/>
    <n v="1300"/>
    <d v="2013-07-25T00:00:00"/>
    <s v="Unauthorized Access/Disclosure"/>
    <x v="9"/>
    <d v="2014-01-23T00:00:00"/>
  </r>
  <r>
    <s v="St. Anthony's Physician Organization"/>
    <x v="11"/>
    <m/>
    <n v="2600"/>
    <d v="2013-07-29T00:00:00"/>
    <s v="Theft"/>
    <x v="31"/>
    <d v="2014-01-23T00:00:00"/>
  </r>
  <r>
    <s v="Region Ten Community Services Board"/>
    <x v="33"/>
    <m/>
    <n v="10228"/>
    <d v="2013-07-29T00:00:00"/>
    <s v="Hacking/IT Incident"/>
    <x v="9"/>
    <d v="2014-01-23T00:00:00"/>
  </r>
  <r>
    <s v="Janna Benkelman LPC LLC"/>
    <x v="15"/>
    <m/>
    <n v="1500"/>
    <d v="2013-08-01T00:00:00"/>
    <s v="Theft"/>
    <x v="7"/>
    <d v="2014-01-23T00:00:00"/>
  </r>
  <r>
    <s v="Mount Sinai Medical Center"/>
    <x v="14"/>
    <m/>
    <n v="610"/>
    <d v="2013-08-01T00:00:00"/>
    <s v="Loss"/>
    <x v="12"/>
    <d v="2014-02-12T00:00:00"/>
  </r>
  <r>
    <s v="Memorial Sloan-Kettering Cancer Center"/>
    <x v="14"/>
    <m/>
    <n v="2279"/>
    <d v="2013-08-01T00:00:00"/>
    <s v="Loss"/>
    <x v="12"/>
    <d v="2014-02-18T00:00:00"/>
  </r>
  <r>
    <s v="Comprehensive Podiatry LLC"/>
    <x v="1"/>
    <m/>
    <n v="1360"/>
    <d v="2013-08-03T00:00:00"/>
    <s v="Theft"/>
    <x v="7"/>
    <d v="2014-01-23T00:00:00"/>
  </r>
  <r>
    <s v="Memorial Hospital of Lafayette County"/>
    <x v="27"/>
    <s v="Healthcare Management System "/>
    <n v="4330"/>
    <d v="2013-08-03T00:00:00"/>
    <s v="Unauthorized Access/Disclosure"/>
    <x v="1"/>
    <d v="2014-01-23T00:00:00"/>
  </r>
  <r>
    <s v="HOPE Family Health"/>
    <x v="13"/>
    <m/>
    <n v="6932"/>
    <d v="2013-08-04T00:00:00"/>
    <s v="Theft"/>
    <x v="7"/>
    <d v="2014-01-23T00:00:00"/>
  </r>
  <r>
    <s v="CaroMont Medical Group"/>
    <x v="0"/>
    <m/>
    <n v="1310"/>
    <d v="2013-08-05T00:00:00"/>
    <s v="Other"/>
    <x v="9"/>
    <d v="2014-01-23T00:00:00"/>
  </r>
  <r>
    <s v="Mount SInai Medical Center"/>
    <x v="14"/>
    <m/>
    <n v="1586"/>
    <d v="2013-08-06T00:00:00"/>
    <s v="Improper Disposal"/>
    <x v="1"/>
    <d v="2014-01-23T00:00:00"/>
  </r>
  <r>
    <s v="Schuylkill Health System"/>
    <x v="5"/>
    <m/>
    <n v="2810"/>
    <d v="2013-08-07T00:00:00"/>
    <s v="Theft"/>
    <x v="7"/>
    <d v="2014-01-23T00:00:00"/>
  </r>
  <r>
    <s v="Hospice of the Chesapeake"/>
    <x v="35"/>
    <m/>
    <n v="7606"/>
    <d v="2013-08-09T00:00:00"/>
    <s v="Unauthorized Access/Disclosure"/>
    <x v="9"/>
    <d v="2014-01-23T00:00:00"/>
  </r>
  <r>
    <s v="North Carolina Department of Health and Human Services - Division of State Operated Health Care Facilities  "/>
    <x v="0"/>
    <m/>
    <n v="1315"/>
    <d v="2013-08-13T00:00:00"/>
    <s v="Unauthorized Access/Disclosure"/>
    <x v="10"/>
    <d v="2014-01-23T00:00:00"/>
  </r>
  <r>
    <s v="Holy Cross Hospital, Inc."/>
    <x v="6"/>
    <s v="N/A"/>
    <n v="9900"/>
    <d v="2013-08-14T00:00:00"/>
    <s v="Theft, Unauthorized Access/Disclosure"/>
    <x v="23"/>
    <d v="2014-01-23T00:00:00"/>
  </r>
  <r>
    <s v="BLUE CROSS AND BLUE SHIELD OF KANSAS CITY"/>
    <x v="11"/>
    <m/>
    <n v="2546"/>
    <d v="2013-08-16T00:00:00"/>
    <s v="Unauthorized Access/Disclosure"/>
    <x v="10"/>
    <d v="2014-04-21T00:00:00"/>
  </r>
  <r>
    <s v="Hope Community Resources, Inc."/>
    <x v="17"/>
    <m/>
    <n v="1556"/>
    <d v="2013-08-19T00:00:00"/>
    <s v="Unauthorized Access/Disclosure"/>
    <x v="9"/>
    <d v="2014-01-23T00:00:00"/>
  </r>
  <r>
    <s v="WA State Department of Social &amp; Health Services"/>
    <x v="30"/>
    <m/>
    <n v="3104"/>
    <d v="2013-08-19T00:00:00"/>
    <s v="Unauthorized Access/Disclosure, Other"/>
    <x v="1"/>
    <d v="2014-04-21T00:00:00"/>
  </r>
  <r>
    <s v="Texas Health Presbyterian Dallas Hospital"/>
    <x v="10"/>
    <m/>
    <n v="949"/>
    <d v="2013-08-22T00:00:00"/>
    <s v="Theft"/>
    <x v="0"/>
    <d v="2014-02-12T00:00:00"/>
  </r>
  <r>
    <s v="Punuru J.M. Reddy, MD, Inc."/>
    <x v="32"/>
    <s v="PracMan, Inc."/>
    <n v="1179"/>
    <d v="2013-08-22T00:00:00"/>
    <s v="Hacking/IT Incident"/>
    <x v="4"/>
    <d v="2014-03-25T00:00:00"/>
  </r>
  <r>
    <s v="Access Counseling, LLC"/>
    <x v="20"/>
    <m/>
    <n v="566"/>
    <d v="2013-08-23T00:00:00"/>
    <s v="Theft"/>
    <x v="7"/>
    <d v="2014-01-23T00:00:00"/>
  </r>
  <r>
    <s v="Sarah Benjamin, DPM - Littleton Podiatry "/>
    <x v="15"/>
    <s v="Not Applicable "/>
    <n v="3512"/>
    <d v="2013-08-27T00:00:00"/>
    <s v="Theft"/>
    <x v="7"/>
    <d v="2014-01-23T00:00:00"/>
  </r>
  <r>
    <s v="SSM Health Care of Wisconsin DBA: St. Maryâ€™s Janesville Hospital"/>
    <x v="27"/>
    <m/>
    <n v="631"/>
    <d v="2013-08-27T00:00:00"/>
    <s v="Theft"/>
    <x v="7"/>
    <d v="2014-01-23T00:00:00"/>
  </r>
  <r>
    <s v="Greater Dallas Orthopaedics, PLLC"/>
    <x v="10"/>
    <m/>
    <n v="5840"/>
    <d v="2013-08-30T00:00:00"/>
    <s v="Theft"/>
    <x v="0"/>
    <d v="2014-01-23T00:00:00"/>
  </r>
  <r>
    <s v="Genesis Rehabilitation Services"/>
    <x v="5"/>
    <m/>
    <n v="1167"/>
    <d v="2013-08-30T00:00:00"/>
    <s v="Loss"/>
    <x v="12"/>
    <d v="2014-01-23T00:00:00"/>
  </r>
  <r>
    <s v="Beebe Medical Center"/>
    <x v="40"/>
    <m/>
    <n v="1883"/>
    <d v="2013-09-02T00:00:00"/>
    <s v="Other"/>
    <x v="7"/>
    <d v="2014-02-21T00:00:00"/>
  </r>
  <r>
    <s v="Colorado Health &amp; Wellness, Inc."/>
    <x v="15"/>
    <m/>
    <n v="651"/>
    <d v="2013-09-04T00:00:00"/>
    <s v="Theft, Unauthorized Access/Disclosure"/>
    <x v="8"/>
    <d v="2014-01-23T00:00:00"/>
  </r>
  <r>
    <s v="TSYS Employee Health Plan"/>
    <x v="36"/>
    <s v="Paragon Benefits, Inc."/>
    <n v="5232"/>
    <d v="2013-09-05T00:00:00"/>
    <s v="Theft"/>
    <x v="9"/>
    <d v="2014-01-23T00:00:00"/>
  </r>
  <r>
    <s v="DaVita, a division of DaVita HealthCare Partners Inc"/>
    <x v="15"/>
    <m/>
    <n v="11500"/>
    <d v="2013-09-06T00:00:00"/>
    <s v="Theft, Other"/>
    <x v="7"/>
    <d v="2014-01-23T00:00:00"/>
  </r>
  <r>
    <s v="University of California, San Francisco"/>
    <x v="12"/>
    <m/>
    <n v="3553"/>
    <d v="2013-09-09T00:00:00"/>
    <s v="Theft"/>
    <x v="22"/>
    <d v="2014-01-23T00:00:00"/>
  </r>
  <r>
    <s v="Valley View Hosptial Association"/>
    <x v="15"/>
    <m/>
    <n v="5415"/>
    <d v="2013-09-11T00:00:00"/>
    <s v="Other"/>
    <x v="2"/>
    <d v="2014-04-21T00:00:00"/>
  </r>
  <r>
    <s v="Group Health Cooperative"/>
    <x v="30"/>
    <m/>
    <n v="1015"/>
    <d v="2013-09-16T00:00:00"/>
    <s v="Other"/>
    <x v="1"/>
    <d v="2014-01-23T00:00:00"/>
  </r>
  <r>
    <s v="North Country Hospital and Health Center, Inc"/>
    <x v="51"/>
    <m/>
    <n v="550"/>
    <d v="2013-09-18T00:00:00"/>
    <s v="Theft"/>
    <x v="7"/>
    <d v="2014-01-23T00:00:00"/>
  </r>
  <r>
    <s v="Spirit Home Health Care, Corp"/>
    <x v="6"/>
    <s v="Spirit Home Health Care, Corp"/>
    <n v="603"/>
    <d v="2013-09-19T00:00:00"/>
    <s v="Improper Disposal"/>
    <x v="1"/>
    <d v="2014-01-23T00:00:00"/>
  </r>
  <r>
    <s v="Puerto Rico Health Insurance Administration (PRHIA)"/>
    <x v="7"/>
    <s v="Triple S Salud Inc."/>
    <n v="13336"/>
    <d v="2013-09-20T00:00:00"/>
    <s v="Unauthorized Access/Disclosure"/>
    <x v="1"/>
    <d v="2014-01-23T00:00:00"/>
  </r>
  <r>
    <s v="Triple-S Salud "/>
    <x v="7"/>
    <m/>
    <n v="70189"/>
    <d v="2013-09-20T00:00:00"/>
    <s v="Unauthorized Access/Disclosure"/>
    <x v="1"/>
    <d v="2014-01-23T00:00:00"/>
  </r>
  <r>
    <s v="Tri Lakes Medical Center"/>
    <x v="41"/>
    <m/>
    <n v="1489"/>
    <d v="2013-09-20T00:00:00"/>
    <s v="Hacking/IT Incident"/>
    <x v="4"/>
    <d v="2014-02-11T00:00:00"/>
  </r>
  <r>
    <s v="Barnabas Health Medical Group"/>
    <x v="26"/>
    <m/>
    <n v="1100"/>
    <d v="2013-09-24T00:00:00"/>
    <s v="Theft"/>
    <x v="7"/>
    <d v="2014-01-23T00:00:00"/>
  </r>
  <r>
    <s v="Kaiser Foundation Hospital- Orange County"/>
    <x v="12"/>
    <m/>
    <n v="49000"/>
    <d v="2013-09-25T00:00:00"/>
    <s v="Loss"/>
    <x v="12"/>
    <d v="2014-01-23T00:00:00"/>
  </r>
  <r>
    <s v="Eureka Internal Medicine"/>
    <x v="12"/>
    <m/>
    <n v="3534"/>
    <d v="2013-09-25T00:00:00"/>
    <s v="Improper Disposal"/>
    <x v="1"/>
    <d v="2014-03-24T00:00:00"/>
  </r>
  <r>
    <s v="UHS-Pruitt Corporation"/>
    <x v="36"/>
    <m/>
    <n v="1300"/>
    <d v="2013-09-26T00:00:00"/>
    <s v="Theft"/>
    <x v="7"/>
    <d v="2014-01-23T00:00:00"/>
  </r>
  <r>
    <s v="Gerdau Ameristeel Health and Welfare Plan"/>
    <x v="6"/>
    <s v="Health Fitness Corporation"/>
    <n v="3804"/>
    <d v="2013-09-27T00:00:00"/>
    <s v="Theft"/>
    <x v="7"/>
    <d v="2014-02-18T00:00:00"/>
  </r>
  <r>
    <s v="Gerdau Macsteel Health and Welfare Plan"/>
    <x v="18"/>
    <s v="Health Fitness Corporation"/>
    <n v="4837"/>
    <d v="2013-09-27T00:00:00"/>
    <s v="Theft"/>
    <x v="7"/>
    <d v="2014-02-18T00:00:00"/>
  </r>
  <r>
    <s v="Paul G. Klein, DPM"/>
    <x v="26"/>
    <s v="N/A"/>
    <n v="2500"/>
    <d v="2013-10-01T00:00:00"/>
    <s v="Theft"/>
    <x v="7"/>
    <d v="2014-01-23T00:00:00"/>
  </r>
  <r>
    <s v="Molina Healthcare of Texas, Inc."/>
    <x v="10"/>
    <m/>
    <n v="2826"/>
    <d v="2013-10-01T00:00:00"/>
    <s v="Other"/>
    <x v="1"/>
    <d v="2014-01-23T00:00:00"/>
  </r>
  <r>
    <s v="UW Medicine"/>
    <x v="30"/>
    <m/>
    <n v="76183"/>
    <d v="2013-10-02T00:00:00"/>
    <s v="Hacking/IT Incident"/>
    <x v="0"/>
    <d v="2014-02-18T00:00:00"/>
  </r>
  <r>
    <s v="Seton Healthcare Family"/>
    <x v="10"/>
    <m/>
    <n v="5500"/>
    <d v="2013-10-04T00:00:00"/>
    <s v="Theft"/>
    <x v="7"/>
    <d v="2014-01-23T00:00:00"/>
  </r>
  <r>
    <s v="Superior HealthPlan, Inc."/>
    <x v="10"/>
    <m/>
    <n v="6284"/>
    <d v="2013-10-04T00:00:00"/>
    <s v="Other"/>
    <x v="1"/>
    <d v="2014-01-23T00:00:00"/>
  </r>
  <r>
    <s v="CIty of Joliet"/>
    <x v="22"/>
    <s v="Quality Health Claims Consultants, LLC"/>
    <n v="1573"/>
    <d v="2013-10-08T00:00:00"/>
    <s v="Unauthorized Access/Disclosure"/>
    <x v="9"/>
    <d v="2014-01-23T00:00:00"/>
  </r>
  <r>
    <s v="UniHealth Source"/>
    <x v="36"/>
    <m/>
    <n v="4500"/>
    <d v="2013-10-08T00:00:00"/>
    <s v="Theft"/>
    <x v="7"/>
    <d v="2014-01-23T00:00:00"/>
  </r>
  <r>
    <s v="Northside Hospital, Inc."/>
    <x v="36"/>
    <m/>
    <n v="4879"/>
    <d v="2013-10-10T00:00:00"/>
    <s v="Loss"/>
    <x v="7"/>
    <d v="2014-01-23T00:00:00"/>
  </r>
  <r>
    <s v="Mosaic"/>
    <x v="9"/>
    <m/>
    <n v="3857"/>
    <d v="2013-10-11T00:00:00"/>
    <s v="Other"/>
    <x v="9"/>
    <d v="2014-01-23T00:00:00"/>
  </r>
  <r>
    <s v="AHMC Healthcare Inc. and affiliated Hospitals"/>
    <x v="12"/>
    <m/>
    <n v="729000"/>
    <d v="2013-10-12T00:00:00"/>
    <s v="Theft"/>
    <x v="7"/>
    <d v="2014-01-23T00:00:00"/>
  </r>
  <r>
    <s v="Jones Chiropractic and Maximum Health"/>
    <x v="20"/>
    <m/>
    <n v="1500"/>
    <d v="2013-10-13T00:00:00"/>
    <s v="Theft"/>
    <x v="0"/>
    <d v="2014-01-23T00:00:00"/>
  </r>
  <r>
    <s v="Blue Cross and Blue Shield of North Carolina"/>
    <x v="0"/>
    <m/>
    <n v="687"/>
    <d v="2013-10-14T00:00:00"/>
    <s v="Unauthorized Access/Disclosure"/>
    <x v="1"/>
    <d v="2014-01-23T00:00:00"/>
  </r>
  <r>
    <s v="Health Help, Inc."/>
    <x v="4"/>
    <m/>
    <n v="535"/>
    <d v="2013-10-15T00:00:00"/>
    <s v="Theft"/>
    <x v="12"/>
    <d v="2014-01-23T00:00:00"/>
  </r>
  <r>
    <s v="Wyoming Department of Health"/>
    <x v="23"/>
    <m/>
    <n v="11935"/>
    <d v="2013-10-16T00:00:00"/>
    <s v="Unauthorized Access/Disclosure"/>
    <x v="4"/>
    <d v="2014-01-23T00:00:00"/>
  </r>
  <r>
    <s v="South Carolina Health Insurance Pool"/>
    <x v="31"/>
    <s v="DeLoach &amp; Williamson"/>
    <n v="3432"/>
    <d v="2013-10-16T00:00:00"/>
    <s v="Theft"/>
    <x v="7"/>
    <d v="2014-01-23T00:00:00"/>
  </r>
  <r>
    <s v="Delta Dental of Pennsylvania"/>
    <x v="5"/>
    <s v="ZDI"/>
    <n v="1674"/>
    <d v="2013-10-16T00:00:00"/>
    <s v="Loss"/>
    <x v="1"/>
    <d v="2014-03-13T00:00:00"/>
  </r>
  <r>
    <s v="New Jersey Department of Human Services"/>
    <x v="26"/>
    <s v="Island Peer Review Organization"/>
    <n v="9642"/>
    <d v="2013-10-18T00:00:00"/>
    <s v="Loss"/>
    <x v="12"/>
    <d v="2014-01-23T00:00:00"/>
  </r>
  <r>
    <s v="MD Developmental Disabiilties Administration"/>
    <x v="35"/>
    <s v="Service Coordination, Inc."/>
    <n v="13900"/>
    <d v="2013-10-20T00:00:00"/>
    <s v="Unauthorized Access/Disclosure, Hacking/IT Incident"/>
    <x v="4"/>
    <d v="2014-04-21T00:00:00"/>
  </r>
  <r>
    <s v="Tennova Cardiology"/>
    <x v="13"/>
    <s v="Colby DeHart"/>
    <n v="2777"/>
    <d v="2013-10-21T00:00:00"/>
    <s v="Theft"/>
    <x v="7"/>
    <d v="2014-01-23T00:00:00"/>
  </r>
  <r>
    <s v="United Dynacare, LLC dba Dynacare Laboratories"/>
    <x v="27"/>
    <m/>
    <n v="9328"/>
    <d v="2013-10-22T00:00:00"/>
    <s v="Theft"/>
    <x v="12"/>
    <d v="2014-01-23T00:00:00"/>
  </r>
  <r>
    <s v="Comprehensive Psychological Services LLC"/>
    <x v="31"/>
    <s v="N/A"/>
    <n v="3500"/>
    <d v="2013-10-28T00:00:00"/>
    <s v="Theft"/>
    <x v="7"/>
    <d v="2014-01-23T00:00:00"/>
  </r>
  <r>
    <s v="Florida Department of Health"/>
    <x v="6"/>
    <m/>
    <n v="2354"/>
    <d v="2013-10-30T00:00:00"/>
    <s v="Unauthorized Access/Disclosure"/>
    <x v="0"/>
    <d v="2014-03-05T00:00:00"/>
  </r>
  <r>
    <s v="The Kroger Co., for itself and its affiliates and subsidiaries"/>
    <x v="1"/>
    <m/>
    <n v="504"/>
    <d v="2013-10-30T00:00:00"/>
    <s v="Other"/>
    <x v="8"/>
    <d v="2014-04-21T00:00:00"/>
  </r>
  <r>
    <s v="Tranquility Counseling Services"/>
    <x v="0"/>
    <m/>
    <n v="1683"/>
    <d v="2013-11-01T00:00:00"/>
    <s v="Other"/>
    <x v="1"/>
    <d v="2014-01-23T00:00:00"/>
  </r>
  <r>
    <s v="Horizon Healthcare Services, Inc., doing business as Horizon Blue Cross Blue Shield of New Jersey, and its affiliates"/>
    <x v="26"/>
    <s v="Horizon Healthcare Services, Inc., doing business as Horizon Blue Cross Blue Shield of New Jersey, and its affiliates"/>
    <n v="839711"/>
    <d v="2013-11-01T00:00:00"/>
    <s v="Theft"/>
    <x v="7"/>
    <d v="2014-02-21T00:00:00"/>
  </r>
  <r>
    <s v="Health Dimensions"/>
    <x v="18"/>
    <m/>
    <n v="5370"/>
    <d v="2013-11-02T00:00:00"/>
    <s v="Theft"/>
    <x v="4"/>
    <d v="2014-02-11T00:00:00"/>
  </r>
  <r>
    <s v="Phoebe Putney Memorial Hospital"/>
    <x v="36"/>
    <m/>
    <n v="6989"/>
    <d v="2013-11-05T00:00:00"/>
    <s v="Loss"/>
    <x v="0"/>
    <d v="2014-02-11T00:00:00"/>
  </r>
  <r>
    <s v="Redwood Memorial Hospital"/>
    <x v="12"/>
    <m/>
    <n v="1039"/>
    <d v="2013-11-06T00:00:00"/>
    <s v="Loss"/>
    <x v="12"/>
    <d v="2014-01-23T00:00:00"/>
  </r>
  <r>
    <s v="The Good Samaritan Health Center"/>
    <x v="36"/>
    <m/>
    <n v="5000"/>
    <d v="2013-11-06T00:00:00"/>
    <s v="Other"/>
    <x v="0"/>
    <d v="2014-01-23T00:00:00"/>
  </r>
  <r>
    <s v="Shiloh Medical Clinic"/>
    <x v="46"/>
    <m/>
    <n v="1900"/>
    <d v="2013-11-08T00:00:00"/>
    <s v="Unauthorized Access/Disclosure"/>
    <x v="34"/>
    <d v="2014-01-23T00:00:00"/>
  </r>
  <r>
    <s v="Kemmet Dental Design "/>
    <x v="47"/>
    <m/>
    <n v="2000"/>
    <d v="2013-11-10T00:00:00"/>
    <s v="Theft, Other"/>
    <x v="1"/>
    <d v="2014-01-23T00:00:00"/>
  </r>
  <r>
    <s v="Cook County Health &amp; Hospitals System"/>
    <x v="22"/>
    <m/>
    <n v="22511"/>
    <d v="2013-11-12T00:00:00"/>
    <s v="Other"/>
    <x v="9"/>
    <d v="2014-02-11T00:00:00"/>
  </r>
  <r>
    <s v="New Mexico Oncology Hematology Consultants, LTD"/>
    <x v="29"/>
    <m/>
    <n v="12354"/>
    <d v="2013-11-13T00:00:00"/>
    <s v="Theft"/>
    <x v="7"/>
    <d v="2014-01-23T00:00:00"/>
  </r>
  <r>
    <s v="Partners In Nephrology &amp; Endocrinology, P.C."/>
    <x v="5"/>
    <s v="N/A"/>
    <n v="5000"/>
    <d v="2013-11-13T00:00:00"/>
    <s v="Other"/>
    <x v="10"/>
    <d v="2014-03-24T00:00:00"/>
  </r>
  <r>
    <s v="Florida Healthy Kids Corporation"/>
    <x v="6"/>
    <s v="Policy Studies, Inc. / Postal Center International, Inc."/>
    <n v="580"/>
    <d v="2013-11-13T00:00:00"/>
    <s v="Unauthorized Access/Disclosure"/>
    <x v="1"/>
    <d v="2014-04-21T00:00:00"/>
  </r>
  <r>
    <s v="VA Dept. of Medical Assistance Services"/>
    <x v="33"/>
    <s v="Virginia Premier Health Plan (VPHP)"/>
    <n v="25513"/>
    <d v="2013-11-15T00:00:00"/>
    <s v="Unauthorized Access/Disclosure, Other"/>
    <x v="1"/>
    <d v="2014-02-11T00:00:00"/>
  </r>
  <r>
    <s v="Network Pharmacy Knoxville"/>
    <x v="13"/>
    <m/>
    <n v="9602"/>
    <d v="2013-11-18T00:00:00"/>
    <s v="Theft"/>
    <x v="7"/>
    <d v="2014-02-11T00:00:00"/>
  </r>
  <r>
    <s v="HealthSource of Ohio Inc."/>
    <x v="1"/>
    <s v="Pair Networks Inc."/>
    <n v="8845"/>
    <d v="2013-11-18T00:00:00"/>
    <s v="Unauthorized Access/Disclosure, Other"/>
    <x v="10"/>
    <d v="2014-03-12T00:00:00"/>
  </r>
  <r>
    <s v="Department of Health Care Policy &amp; Financing"/>
    <x v="15"/>
    <s v="Colorado Community Health Alliance (CCHA)/Physicians Health Partners"/>
    <n v="1918"/>
    <d v="2013-11-21T00:00:00"/>
    <s v="Unauthorized Access/Disclosure"/>
    <x v="9"/>
    <d v="2014-02-21T00:00:00"/>
  </r>
  <r>
    <s v="Ronald Schubert MD PLLC"/>
    <x v="30"/>
    <m/>
    <n v="950"/>
    <d v="2013-11-22T00:00:00"/>
    <s v="Theft"/>
    <x v="7"/>
    <d v="2014-01-23T00:00:00"/>
  </r>
  <r>
    <s v="101 FAMILY MEDICAL GROUP"/>
    <x v="12"/>
    <s v="Phreesia, Inc"/>
    <n v="2500"/>
    <d v="2013-11-23T00:00:00"/>
    <s v="Theft"/>
    <x v="7"/>
    <d v="2014-02-11T00:00:00"/>
  </r>
  <r>
    <s v="Jeff Spiegel"/>
    <x v="21"/>
    <m/>
    <n v="832"/>
    <d v="2013-11-25T00:00:00"/>
    <s v="Unauthorized Access/Disclosure"/>
    <x v="9"/>
    <d v="2014-03-13T00:00:00"/>
  </r>
  <r>
    <s v="University of Pennsylvania Health System"/>
    <x v="5"/>
    <s v="RevSpring, Inc."/>
    <n v="3000"/>
    <d v="2013-11-26T00:00:00"/>
    <s v="Other"/>
    <x v="1"/>
    <d v="2014-02-11T00:00:00"/>
  </r>
  <r>
    <s v="Geisinger Bloomsburg Hospital"/>
    <x v="5"/>
    <m/>
    <n v="3101"/>
    <d v="2013-11-26T00:00:00"/>
    <s v="Loss"/>
    <x v="1"/>
    <d v="2014-02-24T00:00:00"/>
  </r>
  <r>
    <s v="The University of Texas MD Anderson Cancer Center"/>
    <x v="10"/>
    <m/>
    <n v="3598"/>
    <d v="2013-12-02T00:00:00"/>
    <s v="Loss"/>
    <x v="12"/>
    <d v="2014-02-11T00:00:00"/>
  </r>
  <r>
    <s v="The Brooklyn Hospital Center"/>
    <x v="14"/>
    <m/>
    <n v="2172"/>
    <d v="2013-12-02T00:00:00"/>
    <s v="Loss"/>
    <x v="12"/>
    <d v="2014-02-24T00:00:00"/>
  </r>
  <r>
    <s v="Susquehanna Health"/>
    <x v="5"/>
    <m/>
    <n v="657"/>
    <d v="2013-12-05T00:00:00"/>
    <s v="Unauthorized Access/Disclosure"/>
    <x v="9"/>
    <d v="2014-04-21T00:00:00"/>
  </r>
  <r>
    <s v="PruittHealth Pharmacy Services"/>
    <x v="36"/>
    <m/>
    <n v="841"/>
    <d v="2013-12-06T00:00:00"/>
    <s v="Theft"/>
    <x v="7"/>
    <d v="2014-02-25T00:00:00"/>
  </r>
  <r>
    <s v="Multiple Health Plans"/>
    <x v="12"/>
    <s v="Coast Healthcare Management, LLC"/>
    <n v="1368"/>
    <d v="2013-12-07T00:00:00"/>
    <s v="Theft, Other"/>
    <x v="1"/>
    <d v="2014-01-23T00:00:00"/>
  </r>
  <r>
    <s v="Easter Seal Society of Superior California"/>
    <x v="12"/>
    <m/>
    <n v="3026"/>
    <d v="2013-12-10T00:00:00"/>
    <s v="Theft"/>
    <x v="7"/>
    <d v="2014-02-21T00:00:00"/>
  </r>
  <r>
    <s v="Unity Health Plans Insurance Corporation"/>
    <x v="27"/>
    <s v="University of Wisconsin-Madison School of Pharmacy"/>
    <n v="41437"/>
    <d v="2013-12-12T00:00:00"/>
    <s v="Loss"/>
    <x v="12"/>
    <d v="2014-02-21T00:00:00"/>
  </r>
  <r>
    <s v="COMPLETE MEDICAL HOMECARE"/>
    <x v="37"/>
    <m/>
    <n v="1700"/>
    <d v="2013-12-12T00:00:00"/>
    <s v="Unauthorized Access/Disclosure"/>
    <x v="12"/>
    <d v="2014-02-11T00:00:00"/>
  </r>
  <r>
    <s v="University of California Davis Medical Center"/>
    <x v="12"/>
    <m/>
    <n v="2269"/>
    <d v="2013-12-13T00:00:00"/>
    <s v="Hacking/IT Incident"/>
    <x v="9"/>
    <d v="2014-04-21T00:00:00"/>
  </r>
  <r>
    <s v="Rob Meaglia, DDS"/>
    <x v="12"/>
    <m/>
    <n v="1400"/>
    <d v="2013-12-16T00:00:00"/>
    <s v="Theft"/>
    <x v="0"/>
    <d v="2014-01-23T00:00:00"/>
  </r>
  <r>
    <s v="St. Joseph Health System "/>
    <x v="10"/>
    <m/>
    <n v="405000"/>
    <d v="2013-12-16T00:00:00"/>
    <s v="Hacking/IT Incident"/>
    <x v="4"/>
    <d v="2014-02-11T00:00:00"/>
  </r>
  <r>
    <s v="Health Care Solutions at Home Inc."/>
    <x v="1"/>
    <m/>
    <n v="1139"/>
    <d v="2013-12-17T00:00:00"/>
    <s v="Other"/>
    <x v="10"/>
    <d v="2014-03-12T00:00:00"/>
  </r>
  <r>
    <s v="St. Vincent Hospital and Healthcare, Inc"/>
    <x v="20"/>
    <m/>
    <n v="1142"/>
    <d v="2013-12-23T00:00:00"/>
    <s v="Theft"/>
    <x v="7"/>
    <d v="2014-03-12T00:00:00"/>
  </r>
  <r>
    <s v="Inspira Health Network Inc."/>
    <x v="26"/>
    <m/>
    <n v="1411"/>
    <d v="2013-12-23T00:00:00"/>
    <s v="Theft"/>
    <x v="0"/>
    <d v="2014-03-12T00:00:00"/>
  </r>
  <r>
    <s v="Saint Francis Hospital and Medical Center"/>
    <x v="28"/>
    <m/>
    <n v="858"/>
    <d v="2013-12-27T00:00:00"/>
    <s v="Theft"/>
    <x v="1"/>
    <d v="2014-03-24T00:00:00"/>
  </r>
  <r>
    <s v="All for Kids Pediatric Clinic"/>
    <x v="43"/>
    <s v="Data Media"/>
    <n v="600"/>
    <d v="2013-12-27T00:00:00"/>
    <s v="Other"/>
    <x v="10"/>
    <d v="2014-03-24T00:00:00"/>
  </r>
  <r>
    <s v="North Carolina Department of Health and Human Services "/>
    <x v="0"/>
    <m/>
    <n v="48752"/>
    <d v="2013-12-30T00:00:00"/>
    <s v="Unauthorized Access/Disclosure"/>
    <x v="10"/>
    <d v="2014-02-11T00:00:00"/>
  </r>
  <r>
    <s v="Cornerstone Health Care, PA"/>
    <x v="0"/>
    <m/>
    <n v="548"/>
    <d v="2013-12-31T00:00:00"/>
    <s v="Theft, Loss"/>
    <x v="7"/>
    <d v="2014-03-12T00:00:00"/>
  </r>
  <r>
    <s v="Hospitalists of Arizona"/>
    <x v="2"/>
    <m/>
    <n v="1706"/>
    <d v="2013-12-31T00:00:00"/>
    <s v="Theft"/>
    <x v="7"/>
    <d v="2014-03-24T00:00:00"/>
  </r>
  <r>
    <s v="Kmart Corporation"/>
    <x v="22"/>
    <m/>
    <n v="16446"/>
    <d v="2014-01-04T00:00:00"/>
    <s v="Theft"/>
    <x v="5"/>
    <d v="2014-03-24T00:00:00"/>
  </r>
  <r>
    <s v="Joseph Michael Benson M.D"/>
    <x v="10"/>
    <m/>
    <n v="7500"/>
    <d v="2014-01-05T00:00:00"/>
    <s v="Theft"/>
    <x v="0"/>
    <d v="2014-03-24T00:00:00"/>
  </r>
  <r>
    <s v="McBroom Clinic, PA"/>
    <x v="10"/>
    <s v="TMA Practice Management Group"/>
    <n v="2260"/>
    <d v="2014-01-09T00:00:00"/>
    <s v="Loss, Improper Disposal"/>
    <x v="12"/>
    <d v="2014-04-21T00:00:00"/>
  </r>
  <r>
    <s v="Lewis J. Sims, DPM, PC dba Sims and Associates Podiatry "/>
    <x v="14"/>
    <s v="Not Applicable "/>
    <n v="6475"/>
    <d v="2014-01-10T00:00:00"/>
    <s v="Theft, Other"/>
    <x v="7"/>
    <d v="2014-04-21T00:00:00"/>
  </r>
  <r>
    <s v="University of California, San Francisco"/>
    <x v="12"/>
    <m/>
    <n v="9861"/>
    <d v="2014-01-11T00:00:00"/>
    <s v="Theft"/>
    <x v="0"/>
    <d v="2014-03-31T00:00:00"/>
  </r>
  <r>
    <s v="Todd M. Burton, M.D."/>
    <x v="10"/>
    <m/>
    <n v="5000"/>
    <d v="2014-01-13T00:00:00"/>
    <s v="Theft"/>
    <x v="10"/>
    <d v="2014-03-24T00:00:00"/>
  </r>
  <r>
    <s v="Jewish Hospital"/>
    <x v="4"/>
    <m/>
    <n v="2992"/>
    <d v="2014-01-15T00:00:00"/>
    <s v="Other"/>
    <x v="9"/>
    <d v="2014-04-21T00:00:00"/>
  </r>
  <r>
    <s v="Franciscan Medical Group"/>
    <x v="30"/>
    <m/>
    <n v="8300"/>
    <d v="2014-01-15T00:00:00"/>
    <s v="Other"/>
    <x v="9"/>
    <d v="2014-04-21T00:00:00"/>
  </r>
  <r>
    <s v="Orlando Health, Inc."/>
    <x v="6"/>
    <m/>
    <n v="586"/>
    <d v="2014-01-28T00:00:00"/>
    <s v="Loss"/>
    <x v="12"/>
    <d v="2014-04-21T00:00:00"/>
  </r>
  <r>
    <s v="NOVA Chiropractic &amp; Rehab Center"/>
    <x v="33"/>
    <m/>
    <n v="5534"/>
    <d v="2014-01-30T00:00:00"/>
    <s v="Loss, Other"/>
    <x v="12"/>
    <d v="2014-04-21T00:00:00"/>
  </r>
  <r>
    <s v="State Long Term Care Ombudsmanâ€™s Office, Michigan Department of Community Health "/>
    <x v="18"/>
    <m/>
    <n v="2595"/>
    <d v="2014-01-30T00:00:00"/>
    <s v="Theft"/>
    <x v="12"/>
    <d v="2014-04-21T00:00:00"/>
  </r>
  <r>
    <s v="Texas Health and Human Services Commission"/>
    <x v="10"/>
    <s v="EveryChild, Inc."/>
    <n v="2934"/>
    <d v="2014-02-02T00:00:00"/>
    <s v="Theft"/>
    <x v="3"/>
    <d v="2014-04-21T00:00:00"/>
  </r>
  <r>
    <s v="University of Kentucky UK HealthCare"/>
    <x v="4"/>
    <s v="Talyst"/>
    <n v="1079"/>
    <d v="2014-02-04T00:00:00"/>
    <s v="Theft"/>
    <x v="7"/>
    <d v="2014-04-21T00:00:00"/>
  </r>
  <r>
    <s v="City of Hope"/>
    <x v="12"/>
    <s v="Sutherland Healthcare Solutions, Inc."/>
    <n v="5400"/>
    <d v="2014-02-05T00:00:00"/>
    <s v="Theft"/>
    <x v="34"/>
    <d v="2014-03-25T00:00:00"/>
  </r>
  <r>
    <s v="County of Los Angeles"/>
    <x v="12"/>
    <s v="Sutherland Healthcare Solutions, Inc."/>
    <n v="338700"/>
    <d v="2014-02-05T00:00:00"/>
    <s v="Theft"/>
    <x v="34"/>
    <d v="2014-04-21T00:00:00"/>
  </r>
  <r>
    <s v="Clinical Reference Laboratory, Inc."/>
    <x v="37"/>
    <m/>
    <n v="979"/>
    <d v="2014-02-06T00:00:00"/>
    <s v="Loss"/>
    <x v="1"/>
    <d v="2014-04-21T00:00:00"/>
  </r>
  <r>
    <s v="Midwest Orthopaedics at Rush, LLC"/>
    <x v="22"/>
    <m/>
    <n v="1256"/>
    <d v="2014-02-10T00:00:00"/>
    <s v="Hacking/IT Incident"/>
    <x v="9"/>
    <d v="2014-04-21T00:00:00"/>
  </r>
  <r>
    <s v="Banner Health"/>
    <x v="2"/>
    <m/>
    <n v="55207"/>
    <d v="2014-02-21T00:00:00"/>
    <s v="Other"/>
    <x v="10"/>
    <d v="2014-03-24T00:00:00"/>
  </r>
  <r>
    <s v="Palomar Health"/>
    <x v="12"/>
    <m/>
    <n v="5499"/>
    <d v="2014-02-21T00:00:00"/>
    <s v="Theft"/>
    <x v="12"/>
    <d v="2014-04-21T00:00:00"/>
  </r>
  <r>
    <s v="Dermatology Associates of Tallahassee"/>
    <x v="6"/>
    <m/>
    <n v="915"/>
    <s v="00/00/0000"/>
    <s v="Unknown"/>
    <x v="10"/>
    <d v="2014-01-23T00:00:00"/>
  </r>
  <r>
    <s v="South Shore Physicians, PC"/>
    <x v="14"/>
    <m/>
    <n v="8000"/>
    <s v="01/01/2006 - 01/12/2012"/>
    <s v="Theft"/>
    <x v="4"/>
    <d v="2014-01-23T00:00:00"/>
  </r>
  <r>
    <s v="South Shore Medical Center"/>
    <x v="21"/>
    <s v="Clearpoint Design, Inc."/>
    <n v="4100"/>
    <s v="01/01/2007-11/15/2012"/>
    <s v="Hacking/IT Incident"/>
    <x v="4"/>
    <d v="2014-01-23T00:00:00"/>
  </r>
  <r>
    <s v="Coulee Medical Center"/>
    <x v="30"/>
    <m/>
    <n v="2500"/>
    <s v="01/01/2010-11/30/2013"/>
    <s v="Unauthorized Access/Disclosure"/>
    <x v="35"/>
    <d v="2014-02-11T00:00:00"/>
  </r>
  <r>
    <s v="Memorial Healthcare System"/>
    <x v="6"/>
    <m/>
    <n v="105646"/>
    <s v="01/01/2011 - 07/05/2012"/>
    <s v="Theft"/>
    <x v="8"/>
    <d v="2014-01-23T00:00:00"/>
  </r>
  <r>
    <s v="Oregon Health &amp; Science University"/>
    <x v="38"/>
    <m/>
    <n v="1361"/>
    <s v="01/01/2011-07/03/2013"/>
    <s v="Unauthorized Access/Disclosure"/>
    <x v="10"/>
    <d v="2014-01-31T00:00:00"/>
  </r>
  <r>
    <s v="Miami Beach Healthcare Group Ltd. dba Aventura Hospital and Medical Center"/>
    <x v="6"/>
    <m/>
    <n v="2560"/>
    <s v="01/01/2012 - 09/12/2012"/>
    <s v="Theft"/>
    <x v="8"/>
    <d v="2014-01-23T00:00:00"/>
  </r>
  <r>
    <s v="Scottsdale Dermatology, LTD"/>
    <x v="2"/>
    <s v="All Source Medical Management"/>
    <n v="1456"/>
    <s v="01/01/2013 -10/04/2013"/>
    <s v="Theft"/>
    <x v="10"/>
    <d v="2014-01-23T00:00:00"/>
  </r>
  <r>
    <s v="Granite Medical Group, Inc."/>
    <x v="21"/>
    <s v="Clearpoint Design, Inc."/>
    <n v="4125"/>
    <s v="01/02/2010 - 11/15/2012"/>
    <s v="Hacking/IT Incident"/>
    <x v="4"/>
    <d v="2014-02-19T00:00:00"/>
  </r>
  <r>
    <s v="Jackson Health System"/>
    <x v="6"/>
    <m/>
    <n v="1471"/>
    <s v="01/08/2013 - 01/10/2013"/>
    <s v="Other"/>
    <x v="1"/>
    <d v="2014-01-23T00:00:00"/>
  </r>
  <r>
    <s v="Terrell County Health Department"/>
    <x v="36"/>
    <m/>
    <n v="18000"/>
    <s v="01/09/2012 -  04/17/2012"/>
    <s v="Unauthorized Access/Disclosure"/>
    <x v="4"/>
    <d v="2014-01-23T00:00:00"/>
  </r>
  <r>
    <s v="Utah Department of Health "/>
    <x v="25"/>
    <s v="Goold Health System (Goold)"/>
    <n v="6332"/>
    <s v="01/10/2013-01/11/2013"/>
    <s v="Loss"/>
    <x v="12"/>
    <d v="2014-01-23T00:00:00"/>
  </r>
  <r>
    <s v="Tufts Associated Health Maintenance Organization, Inc. and Tufts Insurance Company"/>
    <x v="21"/>
    <s v="Caremark PCS Health, L.L.C. (formerly known as Caremark PCS Health, L.P.)"/>
    <n v="3482"/>
    <s v="01/17/2012-02/02/2012"/>
    <s v="Other"/>
    <x v="1"/>
    <d v="2014-01-23T00:00:00"/>
  </r>
  <r>
    <s v="HealthCare for Women, Inc."/>
    <x v="21"/>
    <m/>
    <n v="8727"/>
    <s v="01/18/2013-01/23/2013"/>
    <s v="Hacking/IT Incident"/>
    <x v="4"/>
    <d v="2014-01-23T00:00:00"/>
  </r>
  <r>
    <s v="South Carolina Department of Health and Human Services"/>
    <x v="31"/>
    <m/>
    <n v="228435"/>
    <s v="01/31/2012 - 04/02/2012"/>
    <s v="Unauthorized Access/Disclosure"/>
    <x v="9"/>
    <d v="2014-01-23T00:00:00"/>
  </r>
  <r>
    <s v="University of Florida"/>
    <x v="6"/>
    <m/>
    <n v="5875"/>
    <s v="02/01/2012- 04/11/2013"/>
    <s v="Theft, Unauthorized Access/Disclosure"/>
    <x v="8"/>
    <d v="2014-01-23T00:00:00"/>
  </r>
  <r>
    <s v="UnityPoint Health Affiliated Covered Entity (&quot;UnityPoint&quot;)"/>
    <x v="8"/>
    <m/>
    <n v="1825"/>
    <s v="02/01/2013-08/27/2013"/>
    <s v="Unauthorized Access/Disclosure"/>
    <x v="8"/>
    <d v="2014-01-23T00:00:00"/>
  </r>
  <r>
    <s v="Iowa Department of Human Services"/>
    <x v="8"/>
    <m/>
    <n v="3000"/>
    <s v="02/06/2012 - 03/14/2012"/>
    <s v="Improper Disposal"/>
    <x v="1"/>
    <d v="2014-01-23T00:00:00"/>
  </r>
  <r>
    <s v="Emory Healthcare"/>
    <x v="36"/>
    <m/>
    <n v="315000"/>
    <s v="02/07/2012 - 02/20/2012"/>
    <s v="Unknown, Other"/>
    <x v="10"/>
    <d v="2014-01-23T00:00:00"/>
  </r>
  <r>
    <s v="University of Houston for UH College of Optometry"/>
    <x v="10"/>
    <m/>
    <n v="7000"/>
    <s v="02/22/2012-02/23/2012"/>
    <s v="Unauthorized Access/Disclosure, Hacking/IT Incident"/>
    <x v="4"/>
    <d v="2014-01-23T00:00:00"/>
  </r>
  <r>
    <s v="University of Florida"/>
    <x v="6"/>
    <m/>
    <n v="14519"/>
    <s v="03/01/2009 - 10/25/2012"/>
    <s v="Theft, Unauthorized Access/Disclosure, Other"/>
    <x v="4"/>
    <d v="2014-01-23T00:00:00"/>
  </r>
  <r>
    <s v="Orthopedics &amp; Adult Reconstructive Surgery"/>
    <x v="10"/>
    <s v="AssuranceMD f/k/a Harbor Group"/>
    <n v="22000"/>
    <s v="03/01/2013 - 03/13/2013"/>
    <s v="Loss"/>
    <x v="12"/>
    <d v="2014-01-23T00:00:00"/>
  </r>
  <r>
    <s v="ACO of Puerto Rico"/>
    <x v="7"/>
    <s v="PHMHS"/>
    <n v="5000"/>
    <s v="03/05/2013 - 07/16/2013"/>
    <s v="Unauthorized Access/Disclosure"/>
    <x v="4"/>
    <d v="2014-01-23T00:00:00"/>
  </r>
  <r>
    <s v="Florida Digestive Health Specialists"/>
    <x v="6"/>
    <m/>
    <n v="4400"/>
    <s v="03/06/2013 -09/09/2013"/>
    <s v="Unauthorized Access/Disclosure"/>
    <x v="0"/>
    <d v="2014-01-23T00:00:00"/>
  </r>
  <r>
    <s v="Gulf Breeze Family Eyecare, Inc"/>
    <x v="6"/>
    <m/>
    <n v="9626"/>
    <s v="03/08/2013-05/09/2013"/>
    <s v="Theft, Unauthorized Access/Disclosure"/>
    <x v="36"/>
    <d v="2014-01-23T00:00:00"/>
  </r>
  <r>
    <s v="RGH Enterprises, Inc."/>
    <x v="1"/>
    <m/>
    <n v="4230"/>
    <s v="03/09/2013-03/11/2013"/>
    <s v="Hacking/IT Incident"/>
    <x v="4"/>
    <d v="2014-02-11T00:00:00"/>
  </r>
  <r>
    <s v="Utah Department of Health"/>
    <x v="25"/>
    <s v="Utah Department of Technology Services"/>
    <n v="780000"/>
    <s v="03/10/2012-04/02/2012"/>
    <s v="Hacking/IT Incident"/>
    <x v="4"/>
    <d v="2014-01-23T00:00:00"/>
  </r>
  <r>
    <s v="Carolinas Medical Center - Randolph"/>
    <x v="0"/>
    <m/>
    <n v="5600"/>
    <s v="03/11/2012 - 10/08/2012"/>
    <s v="Hacking/IT Incident"/>
    <x v="9"/>
    <d v="2014-01-23T00:00:00"/>
  </r>
  <r>
    <s v="Carpenters Health &amp; Welfare Trust Fund for California"/>
    <x v="12"/>
    <s v="QuickRunner, Inc. (dba, RoadRunner Mailing Services)"/>
    <n v="2400"/>
    <s v="03/11/2013-03/12/2013"/>
    <s v="Unauthorized Access/Disclosure"/>
    <x v="1"/>
    <d v="2014-01-23T00:00:00"/>
  </r>
  <r>
    <s v="Comfort Dental Marion and Kokomo"/>
    <x v="20"/>
    <s v="Just the Connection Inc"/>
    <n v="5388"/>
    <s v="03/14/2013-03/18/2013"/>
    <s v="Improper Disposal"/>
    <x v="10"/>
    <d v="2014-01-23T00:00:00"/>
  </r>
  <r>
    <s v="IntraCare North Hospital"/>
    <x v="10"/>
    <m/>
    <n v="750"/>
    <s v="03/15/2011 - 08/18/2011"/>
    <s v="Theft"/>
    <x v="1"/>
    <d v="2014-01-23T00:00:00"/>
  </r>
  <r>
    <s v="Health Texas Provider Network - Cardiovascular Consultants of North Texas"/>
    <x v="10"/>
    <m/>
    <n v="2462"/>
    <s v="03/16/2012 - 05/11/2012"/>
    <s v="Unauthorized Access/Disclosure"/>
    <x v="8"/>
    <d v="2014-01-23T00:00:00"/>
  </r>
  <r>
    <s v="Volunteer State Health Plan, Inc. "/>
    <x v="13"/>
    <m/>
    <n v="1102"/>
    <s v="03/16/2012-04/20/2012"/>
    <s v="Loss"/>
    <x v="1"/>
    <d v="2014-01-23T00:00:00"/>
  </r>
  <r>
    <s v="Arizona Counseling &amp; Treatment Services, LLC"/>
    <x v="2"/>
    <m/>
    <n v="3800"/>
    <s v="03/18/2013-03/25/2013"/>
    <s v="Theft"/>
    <x v="12"/>
    <d v="2014-01-23T00:00:00"/>
  </r>
  <r>
    <s v="Reconstructive Orthopaedic Associates II, P.C. d/b/a Rothman Institute"/>
    <x v="5"/>
    <m/>
    <n v="2350"/>
    <s v="03/18/2013-05/13/2013"/>
    <s v="Theft, Unauthorized Access/Disclosure"/>
    <x v="1"/>
    <d v="2014-01-23T00:00:00"/>
  </r>
  <r>
    <s v="Community Support Services, Inc."/>
    <x v="1"/>
    <m/>
    <n v="1167"/>
    <s v="03/20/2013-03/26/2013"/>
    <s v="Theft"/>
    <x v="9"/>
    <d v="2014-02-12T00:00:00"/>
  </r>
  <r>
    <s v="Physician's Automated Laboratory"/>
    <x v="12"/>
    <m/>
    <n v="745"/>
    <s v="03/23/2012 - 03/26/2012"/>
    <s v="Theft"/>
    <x v="1"/>
    <d v="2014-01-23T00:00:00"/>
  </r>
  <r>
    <s v="Medtronic, Inc."/>
    <x v="3"/>
    <m/>
    <n v="2764"/>
    <s v="03/28/2013-03/29/2013"/>
    <s v="Loss"/>
    <x v="1"/>
    <d v="2014-01-23T00:00:00"/>
  </r>
  <r>
    <s v="Lutheran Community Services Northwest"/>
    <x v="30"/>
    <m/>
    <n v="756"/>
    <s v="03/29/2012-03/30/2012"/>
    <s v="Theft"/>
    <x v="37"/>
    <d v="2014-01-23T00:00:00"/>
  </r>
  <r>
    <s v="Health Net, Inc."/>
    <x v="12"/>
    <m/>
    <n v="8331"/>
    <s v="04/01/2013 - 05/31/2013"/>
    <s v="Other"/>
    <x v="1"/>
    <d v="2014-01-23T00:00:00"/>
  </r>
  <r>
    <s v="Indiana Family &amp; Social Services Administration"/>
    <x v="20"/>
    <s v="RCR Technology Corporation"/>
    <n v="187533"/>
    <s v="04/06/2013-05/21/2013"/>
    <s v="Other"/>
    <x v="1"/>
    <d v="2014-01-23T00:00:00"/>
  </r>
  <r>
    <s v="Southwest General Health Center"/>
    <x v="1"/>
    <m/>
    <n v="953"/>
    <s v="04/13/2013 - 10/31/2013"/>
    <s v="Unknown"/>
    <x v="10"/>
    <d v="2014-02-11T00:00:00"/>
  </r>
  <r>
    <s v="Harris County Hospital District"/>
    <x v="10"/>
    <m/>
    <n v="2875"/>
    <s v="04/14/2008 - 02/28/2011"/>
    <s v="Theft"/>
    <x v="30"/>
    <d v="2014-04-23T00:00:00"/>
  </r>
  <r>
    <s v="City of Norwood"/>
    <x v="1"/>
    <m/>
    <n v="9577"/>
    <s v="04/14/2013 - 04/19/2013"/>
    <s v="Loss"/>
    <x v="7"/>
    <d v="2014-01-23T00:00:00"/>
  </r>
  <r>
    <s v="Various Health Plans"/>
    <x v="32"/>
    <s v="SynerMed / Inland Valleys IPA"/>
    <n v="3164"/>
    <s v="04/14/2013-04/15/2013"/>
    <s v="Theft"/>
    <x v="7"/>
    <d v="2014-01-23T00:00:00"/>
  </r>
  <r>
    <s v="AccentCare Home Health of California, Inc. Medicare # 057564    CA state License # 080000226"/>
    <x v="12"/>
    <m/>
    <n v="1000"/>
    <s v="04/20/2012 - 04/21/2012"/>
    <s v="Unauthorized Access/Disclosure"/>
    <x v="9"/>
    <d v="2014-01-23T00:00:00"/>
  </r>
  <r>
    <s v="Duke University Health System"/>
    <x v="0"/>
    <m/>
    <n v="591"/>
    <s v="04/21/2004-02/16/2012"/>
    <s v="Unauthorized Access/Disclosure"/>
    <x v="10"/>
    <d v="2014-01-23T00:00:00"/>
  </r>
  <r>
    <s v="West Dermatology"/>
    <x v="12"/>
    <m/>
    <n v="1900"/>
    <s v="04/21/2012 - 04/22/2012"/>
    <s v="Theft"/>
    <x v="10"/>
    <d v="2014-01-23T00:00:00"/>
  </r>
  <r>
    <s v="First Step Counseling, Inc."/>
    <x v="26"/>
    <m/>
    <n v="638"/>
    <s v="05/01/2011 - 08/05/2011"/>
    <s v="Unauthorized Access/Disclosure"/>
    <x v="1"/>
    <d v="2014-01-23T00:00:00"/>
  </r>
  <r>
    <s v="Metcare of Florida, Inc."/>
    <x v="6"/>
    <m/>
    <n v="2557"/>
    <s v="05/01/2012 - 05/02/2012"/>
    <s v="Theft"/>
    <x v="12"/>
    <d v="2014-01-23T00:00:00"/>
  </r>
  <r>
    <s v="CCS Medical, Inc."/>
    <x v="10"/>
    <m/>
    <n v="6601"/>
    <s v="05/01/2012 - 09/21/2012"/>
    <s v="Unauthorized Access/Disclosure"/>
    <x v="38"/>
    <d v="2014-01-23T00:00:00"/>
  </r>
  <r>
    <s v="James A. Fosnaugh"/>
    <x v="9"/>
    <m/>
    <n v="2125"/>
    <s v="05/01/2013 - 05/03/2013"/>
    <s v="Loss"/>
    <x v="12"/>
    <d v="2014-01-23T00:00:00"/>
  </r>
  <r>
    <s v="Reimbursement Technologies, Inc."/>
    <x v="5"/>
    <m/>
    <n v="2300"/>
    <s v="05/01/2013 - 07/26/2013"/>
    <s v="Unauthorized Access/Disclosure"/>
    <x v="4"/>
    <d v="2014-01-23T00:00:00"/>
  </r>
  <r>
    <s v="Lone Star Circle of Care"/>
    <x v="10"/>
    <m/>
    <n v="1955"/>
    <s v="05/01/2013-05/02/2013"/>
    <s v="Theft"/>
    <x v="7"/>
    <d v="2014-01-23T00:00:00"/>
  </r>
  <r>
    <s v="Shands Jacksonville Medical Center, Inc."/>
    <x v="6"/>
    <m/>
    <n v="1025"/>
    <s v="05/02/2012-06/22/2012"/>
    <s v="Theft, Unauthorized Access/Disclosure"/>
    <x v="8"/>
    <d v="2014-01-23T00:00:00"/>
  </r>
  <r>
    <s v="Gessler Clinic, P.A."/>
    <x v="6"/>
    <m/>
    <n v="1409"/>
    <s v="05/03/2012-05/04/2012"/>
    <s v="Theft"/>
    <x v="1"/>
    <d v="2014-01-23T00:00:00"/>
  </r>
  <r>
    <s v="Parkview Community Hospital Medical Center"/>
    <x v="12"/>
    <s v="Cogent Healthcare, Inc."/>
    <n v="32000"/>
    <s v="05/05/2013 - 06/24/2013"/>
    <s v="Other"/>
    <x v="4"/>
    <d v="2014-01-23T00:00:00"/>
  </r>
  <r>
    <s v="See list of Practices under Item 9"/>
    <x v="13"/>
    <s v="M2ComSys Inc."/>
    <n v="32151"/>
    <s v="05/05/2013-06/24/2013"/>
    <s v="Unauthorized Access/Disclosure"/>
    <x v="4"/>
    <d v="2014-01-23T00:00:00"/>
  </r>
  <r>
    <s v="Baylor All Saints Medical Center at Fort Worth"/>
    <x v="10"/>
    <m/>
    <n v="940"/>
    <s v="05/07/2013-06/06/2013"/>
    <s v="Unauthorized Access/Disclosure"/>
    <x v="12"/>
    <d v="2014-02-12T00:00:00"/>
  </r>
  <r>
    <s v="South Florida Neurology Associates, P.A."/>
    <x v="6"/>
    <m/>
    <n v="900"/>
    <s v="05/25/2013-05/30/2013"/>
    <s v="Theft"/>
    <x v="7"/>
    <d v="2014-01-23T00:00:00"/>
  </r>
  <r>
    <s v="Jackson Health System"/>
    <x v="6"/>
    <m/>
    <n v="566"/>
    <s v="05/26/2011 - 02/18/2012"/>
    <s v="Other"/>
    <x v="1"/>
    <d v="2014-01-23T00:00:00"/>
  </r>
  <r>
    <s v="Western Wisconsin Medical Association, S.C. - River Falls Medical Clinics"/>
    <x v="27"/>
    <m/>
    <n v="2400"/>
    <s v="05/30/2012-08/31/2012"/>
    <s v="Theft"/>
    <x v="1"/>
    <d v="2014-03-24T00:00:00"/>
  </r>
  <r>
    <s v="Lutheran Social Services of South Central Pennsylvania"/>
    <x v="5"/>
    <m/>
    <n v="7803"/>
    <s v="06/01/2012 - 03/07/2013"/>
    <s v="Hacking/IT Incident"/>
    <x v="4"/>
    <d v="2014-01-23T00:00:00"/>
  </r>
  <r>
    <s v="Kindred Healthcare Inc d/b/a Kindred Transitional Care and Rehabilitation-Sellersburg"/>
    <x v="20"/>
    <m/>
    <n v="1504"/>
    <s v="06/01/2012-06/04/2012"/>
    <s v="Theft"/>
    <x v="10"/>
    <d v="2014-01-23T00:00:00"/>
  </r>
  <r>
    <s v="University of Connecticut Health Center"/>
    <x v="28"/>
    <m/>
    <n v="1382"/>
    <s v="06/07/2010 - 12/07/2012"/>
    <s v="Unauthorized Access/Disclosure"/>
    <x v="4"/>
    <d v="2014-01-23T00:00:00"/>
  </r>
  <r>
    <s v="Okaloosa County Public Safety"/>
    <x v="6"/>
    <s v="Advanced Data Processing, Inc."/>
    <n v="715"/>
    <s v="06/15/2012 - 10/01/2012"/>
    <s v="Theft"/>
    <x v="0"/>
    <d v="2014-01-23T00:00:00"/>
  </r>
  <r>
    <s v="City of Overland Park Fire Department"/>
    <x v="6"/>
    <s v="Advanced Data Processing, Inc."/>
    <n v="911"/>
    <s v="06/15/2012 - 10/01/2012"/>
    <s v="Theft"/>
    <x v="0"/>
    <d v="2014-01-23T00:00:00"/>
  </r>
  <r>
    <s v="Sumner County Emergency Medical Services"/>
    <x v="13"/>
    <s v="Advanced Data Processing, Inc"/>
    <n v="774"/>
    <s v="06/15/2012 - 10/01/2012"/>
    <s v="Theft"/>
    <x v="0"/>
    <d v="2014-01-23T00:00:00"/>
  </r>
  <r>
    <s v="Advanced Data Processing, Inc."/>
    <x v="6"/>
    <m/>
    <n v="10000"/>
    <s v="06/15/2012 -10/01/2012"/>
    <s v="Theft"/>
    <x v="0"/>
    <d v="2014-01-23T00:00:00"/>
  </r>
  <r>
    <s v="City of Covington Kentucky Fire Department "/>
    <x v="4"/>
    <s v="Advanced Data Processing Inc"/>
    <n v="1548"/>
    <s v="06/15/2012-10/01/2012"/>
    <s v="Theft"/>
    <x v="0"/>
    <d v="2014-01-23T00:00:00"/>
  </r>
  <r>
    <s v="City of Atlanta/ Atlanta Fire Rescue Department"/>
    <x v="36"/>
    <s v="Advanced Data Processing Inc."/>
    <n v="908"/>
    <s v="06/15/2012-10/01/2012"/>
    <s v="Theft"/>
    <x v="0"/>
    <d v="2014-01-23T00:00:00"/>
  </r>
  <r>
    <s v="Osceola County EMS "/>
    <x v="6"/>
    <s v="Advanced Data Processing Inc"/>
    <n v="949"/>
    <s v="06/15/2012-10/01/2012"/>
    <s v="Theft"/>
    <x v="0"/>
    <d v="2014-01-23T00:00:00"/>
  </r>
  <r>
    <s v="City of Gloucester, Fire Department"/>
    <x v="21"/>
    <s v="Advanced  Data Processing, Inc."/>
    <n v="1286"/>
    <s v="06/15/2012-10/01/2012"/>
    <s v="Theft"/>
    <x v="0"/>
    <d v="2014-01-23T00:00:00"/>
  </r>
  <r>
    <s v="City of Chicago"/>
    <x v="22"/>
    <m/>
    <n v="2080"/>
    <s v="06/18/2013 - 10/07/2013"/>
    <s v="Unauthorized Access/Disclosure"/>
    <x v="4"/>
    <d v="2014-01-23T00:00:00"/>
  </r>
  <r>
    <s v="The Surgeons of Lake County, LLC"/>
    <x v="22"/>
    <m/>
    <n v="7067"/>
    <s v="06/22/2012-06/25/2012"/>
    <s v="Other"/>
    <x v="4"/>
    <d v="2014-01-23T00:00:00"/>
  </r>
  <r>
    <s v="UnitedHealth Group health plan single affiliated covered entity"/>
    <x v="3"/>
    <m/>
    <n v="19100"/>
    <s v="06/28/2011 - 12/12/2011"/>
    <s v="Unauthorized Access/Disclosure"/>
    <x v="10"/>
    <d v="2014-01-23T00:00:00"/>
  </r>
  <r>
    <s v="Rose Medical Center"/>
    <x v="15"/>
    <m/>
    <n v="606"/>
    <s v="06/28/2013 - 07/16/2013"/>
    <s v="Improper Disposal"/>
    <x v="1"/>
    <d v="2014-01-23T00:00:00"/>
  </r>
  <r>
    <s v="Advocate Health and Hospitals Corporation d/b/a Advocate Medical Group "/>
    <x v="22"/>
    <s v="Blackhawk Consulting Group"/>
    <n v="2029"/>
    <s v="06/30/2013 - 08/15/2013"/>
    <s v="Hacking/IT Incident"/>
    <x v="4"/>
    <d v="2014-02-12T00:00:00"/>
  </r>
  <r>
    <s v="Dreyer Medical Clinic"/>
    <x v="22"/>
    <s v="Blackhawk Consulting Group"/>
    <n v="998"/>
    <s v="06/30/2013 - 08/15/2013"/>
    <s v="Hacking/IT Incident"/>
    <x v="4"/>
    <d v="2014-01-23T00:00:00"/>
  </r>
  <r>
    <s v="Duke University Health System"/>
    <x v="0"/>
    <m/>
    <n v="1370"/>
    <s v="07/01/2008 - 11/30/2011"/>
    <s v="Unauthorized Access/Disclosure"/>
    <x v="10"/>
    <d v="2014-04-23T00:00:00"/>
  </r>
  <r>
    <s v="Sierra View District Hospital"/>
    <x v="12"/>
    <m/>
    <n v="1009"/>
    <s v="07/01/2013 - 08/02/2013"/>
    <s v="Unauthorized Access/Disclosure"/>
    <x v="8"/>
    <d v="2014-01-23T00:00:00"/>
  </r>
  <r>
    <s v="BriovaRx"/>
    <x v="22"/>
    <m/>
    <n v="1067"/>
    <s v="07/03/2013 - 07/11/2013"/>
    <s v="Unauthorized Access/Disclosure"/>
    <x v="9"/>
    <d v="2014-01-23T00:00:00"/>
  </r>
  <r>
    <s v="Stanford Hospital &amp; Clinics and School of Medicine"/>
    <x v="12"/>
    <m/>
    <n v="2300"/>
    <s v="07/15/2012 - 07/16/2012"/>
    <s v="Theft"/>
    <x v="0"/>
    <d v="2014-01-23T00:00:00"/>
  </r>
  <r>
    <s v="UT Physicians"/>
    <x v="10"/>
    <m/>
    <n v="596"/>
    <s v="07/22/2013-08/02/2013"/>
    <s v="Theft, Loss"/>
    <x v="7"/>
    <d v="2014-01-23T00:00:00"/>
  </r>
  <r>
    <s v="Phoebe Putney Memorial Hospital, Inc. "/>
    <x v="36"/>
    <m/>
    <n v="12937"/>
    <s v="07/26/2010-03/29/2012"/>
    <s v="Theft"/>
    <x v="30"/>
    <d v="2014-02-20T00:00:00"/>
  </r>
  <r>
    <s v="Litton &amp; Giddings Radiological Associates, P.C."/>
    <x v="11"/>
    <s v="PST Services, Inc"/>
    <n v="13074"/>
    <s v="07/31/2012 - 08/02/2012"/>
    <s v="Improper Disposal"/>
    <x v="1"/>
    <d v="2014-01-23T00:00:00"/>
  </r>
  <r>
    <s v="Memorial Healthcare System"/>
    <x v="6"/>
    <m/>
    <n v="9497"/>
    <s v="08/01/2011 - 02/12/2012"/>
    <s v="Other"/>
    <x v="10"/>
    <d v="2014-01-23T00:00:00"/>
  </r>
  <r>
    <s v="Sheet Metal Local 36 Welfare Fund"/>
    <x v="11"/>
    <s v="People Resource Corporation"/>
    <n v="4560"/>
    <s v="08/01/2012-07/08/2013"/>
    <s v="Unauthorized Access/Disclosure"/>
    <x v="10"/>
    <d v="2014-01-23T00:00:00"/>
  </r>
  <r>
    <s v="Carol L. Patrick, Ph.D."/>
    <x v="1"/>
    <m/>
    <n v="517"/>
    <s v="08/08/2013-08/09/2013"/>
    <s v="Theft"/>
    <x v="4"/>
    <d v="2014-01-23T00:00:00"/>
  </r>
  <r>
    <s v="Memorial Sloan-Kettering Cancer Center"/>
    <x v="14"/>
    <m/>
    <n v="568"/>
    <s v="08/13/2009-04/12/2012"/>
    <s v="Unauthorized Access/Disclosure"/>
    <x v="39"/>
    <d v="2014-01-23T00:00:00"/>
  </r>
  <r>
    <s v="Harris County"/>
    <x v="10"/>
    <m/>
    <n v="21000"/>
    <s v="08/15/2005 - 06/14/2007"/>
    <s v="Unauthorized Access/Disclosure"/>
    <x v="0"/>
    <d v="2014-01-23T00:00:00"/>
  </r>
  <r>
    <s v="Sierra Plastic Surgery"/>
    <x v="19"/>
    <m/>
    <n v="800"/>
    <s v="08/19/2011-09/20/2011"/>
    <s v="Unauthorized Access/Disclosure, Hacking/IT Incident"/>
    <x v="4"/>
    <d v="2014-01-23T00:00:00"/>
  </r>
  <r>
    <s v="OHP PHSP, Inc."/>
    <x v="14"/>
    <s v="HealthPlus, Amerigroup"/>
    <n v="28187"/>
    <s v="08/31/2012 - 09/21/2012"/>
    <s v="Unauthorized Access/Disclosure"/>
    <x v="10"/>
    <d v="2014-01-23T00:00:00"/>
  </r>
  <r>
    <s v="Methodist Dallas Medical Center"/>
    <x v="10"/>
    <m/>
    <n v="44000"/>
    <s v="09/01/2005 - 08/01/2013"/>
    <s v="Unauthorized Access/Disclosure"/>
    <x v="10"/>
    <d v="2014-01-23T00:00:00"/>
  </r>
  <r>
    <s v="Long Beach Memorial Medical Center"/>
    <x v="12"/>
    <m/>
    <n v="2864"/>
    <s v="09/01/2012-07/01/2013"/>
    <s v="Unauthorized Access/Disclosure"/>
    <x v="8"/>
    <d v="2014-01-23T00:00:00"/>
  </r>
  <r>
    <s v="Original Medicine Acupuncture &amp; Wellness, LLC"/>
    <x v="29"/>
    <m/>
    <n v="540"/>
    <s v="09/07/2012 - 09/09/2012"/>
    <s v="Theft"/>
    <x v="7"/>
    <d v="2014-01-23T00:00:00"/>
  </r>
  <r>
    <s v="Fairfax County, Virginia"/>
    <x v="33"/>
    <s v="Molina Healthcare In"/>
    <n v="1499"/>
    <s v="09/09/2013 - 10/03/2013"/>
    <s v="Unauthorized Access/Disclosure"/>
    <x v="4"/>
    <d v="2014-01-23T00:00:00"/>
  </r>
  <r>
    <s v="SIU HealthCare"/>
    <x v="22"/>
    <m/>
    <n v="1891"/>
    <s v="09/13/2013 - 10/15/2013"/>
    <s v="Theft, Loss"/>
    <x v="7"/>
    <d v="2014-01-23T00:00:00"/>
  </r>
  <r>
    <s v="Santa Clara Valley Medical Center"/>
    <x v="12"/>
    <m/>
    <n v="579"/>
    <s v="09/14/2913 - 09/15/2013"/>
    <s v="Theft"/>
    <x v="7"/>
    <d v="2014-01-23T00:00:00"/>
  </r>
  <r>
    <s v="Boy Scouts of America Employee Benefit Plan"/>
    <x v="10"/>
    <s v="RR Donnelley (a sub-BA for UnitedHealth Group)"/>
    <n v="8911"/>
    <s v="09/15/2012-11/30/2012"/>
    <s v="Theft"/>
    <x v="0"/>
    <d v="2014-01-23T00:00:00"/>
  </r>
  <r>
    <s v="Associated Urologists of North Carolina"/>
    <x v="0"/>
    <m/>
    <n v="7300"/>
    <s v="09/17/2012 - 09/17/2013"/>
    <s v="Other"/>
    <x v="10"/>
    <d v="2014-01-23T00:00:00"/>
  </r>
  <r>
    <s v="L.A. Care Health Plan"/>
    <x v="12"/>
    <m/>
    <n v="18000"/>
    <s v="09/17/2012-09/20/2012"/>
    <s v="Other"/>
    <x v="10"/>
    <d v="2014-01-23T00:00:00"/>
  </r>
  <r>
    <s v="L.A. Gay &amp; Lesbian Center"/>
    <x v="12"/>
    <m/>
    <n v="59000"/>
    <s v="09/17/2013 - 11/08/2013"/>
    <s v="Hacking/IT Incident"/>
    <x v="4"/>
    <d v="2014-01-23T00:00:00"/>
  </r>
  <r>
    <s v="Walgreen Co."/>
    <x v="22"/>
    <m/>
    <n v="17350"/>
    <s v="09/18/2013 - 10/04/2013"/>
    <s v="Other"/>
    <x v="1"/>
    <d v="2014-01-23T00:00:00"/>
  </r>
  <r>
    <s v="James M. McGee, D.M.D., P.C."/>
    <x v="36"/>
    <m/>
    <n v="1306"/>
    <s v="09/19/2012 - 09/26/2012"/>
    <s v="Theft"/>
    <x v="1"/>
    <d v="2014-01-23T00:00:00"/>
  </r>
  <r>
    <s v="Lawrence Memorial Hospital"/>
    <x v="37"/>
    <s v="Mid Continent Credit Services, Inc."/>
    <n v="8275"/>
    <s v="09/20/2011 - 10/28/2011"/>
    <s v="Unauthorized Access/Disclosure, Other"/>
    <x v="10"/>
    <d v="2014-04-23T00:00:00"/>
  </r>
  <r>
    <s v="Motion Picture Industry Health Plans (MPI)"/>
    <x v="12"/>
    <m/>
    <n v="703"/>
    <s v="09/23/2009 - 12/02/2011"/>
    <s v="Other"/>
    <x v="10"/>
    <d v="2014-02-14T00:00:00"/>
  </r>
  <r>
    <s v="County of San Bernardino Department of Public Heatlh"/>
    <x v="12"/>
    <m/>
    <n v="1370"/>
    <s v="09/28/2012 - 09/30/2012"/>
    <s v="Unauthorized Access/Disclosure"/>
    <x v="1"/>
    <d v="2014-01-23T00:00:00"/>
  </r>
  <r>
    <s v="Upper Valley Medical Center"/>
    <x v="1"/>
    <s v="Data Image, Inc."/>
    <n v="15000"/>
    <s v="10/01/2010-03/21/2012"/>
    <s v="Unauthorized Access/Disclosure"/>
    <x v="10"/>
    <d v="2014-01-23T00:00:00"/>
  </r>
  <r>
    <s v="San Jose Medical Supply Co., Inc."/>
    <x v="12"/>
    <s v="Jesle Kuizon"/>
    <n v="800"/>
    <s v="10/01/2011-11/31/2011"/>
    <s v="Theft, Unauthorized Access/Disclosure, Hacking/IT Incident"/>
    <x v="23"/>
    <d v="2014-01-23T00:00:00"/>
  </r>
  <r>
    <s v="Mount Sinai Medical Center"/>
    <x v="6"/>
    <m/>
    <n v="628"/>
    <s v="10/01/2012 - 02/18/2013"/>
    <s v="Theft"/>
    <x v="17"/>
    <d v="2014-01-23T00:00:00"/>
  </r>
  <r>
    <s v="Sentara Healthcare"/>
    <x v="33"/>
    <m/>
    <n v="3645"/>
    <s v="10/01/2012 - 07/11/2013"/>
    <s v="Theft"/>
    <x v="30"/>
    <d v="2014-01-23T00:00:00"/>
  </r>
  <r>
    <s v="Broward Health Medical Center"/>
    <x v="6"/>
    <m/>
    <n v="960"/>
    <s v="10/01/2012 - 12/31/2012"/>
    <s v="Unauthorized Access/Disclosure"/>
    <x v="0"/>
    <d v="2014-01-23T00:00:00"/>
  </r>
  <r>
    <s v="Columbia University Medical Center and NewYork-Presbyterian Hospital"/>
    <x v="14"/>
    <m/>
    <n v="4929"/>
    <s v="10/12/2012-10/15/2012"/>
    <s v="Theft"/>
    <x v="0"/>
    <d v="2014-01-23T00:00:00"/>
  </r>
  <r>
    <s v="DFA, Employee Benefits Division"/>
    <x v="43"/>
    <s v="Health Advantage"/>
    <n v="7039"/>
    <s v="10/13/2012 - 10/27/2012"/>
    <s v="Other"/>
    <x v="1"/>
    <d v="2014-01-23T00:00:00"/>
  </r>
  <r>
    <s v="Health Advantage"/>
    <x v="43"/>
    <m/>
    <n v="2863"/>
    <s v="10/13/2012 - 10/27/2012"/>
    <s v="Other"/>
    <x v="1"/>
    <d v="2014-01-23T00:00:00"/>
  </r>
  <r>
    <s v="Baptist Health System"/>
    <x v="43"/>
    <s v="Health Advantage"/>
    <n v="811"/>
    <s v="10/13/2012-10/27/2012"/>
    <s v="Other"/>
    <x v="1"/>
    <d v="2014-01-23T00:00:00"/>
  </r>
  <r>
    <s v="Paul C. Brown, MD, PS"/>
    <x v="30"/>
    <m/>
    <n v="4693"/>
    <s v="10/14/2011 - 10/17/2011"/>
    <s v="Theft"/>
    <x v="10"/>
    <d v="2014-02-14T00:00:00"/>
  </r>
  <r>
    <s v="Missouri Department of Social Services"/>
    <x v="11"/>
    <s v="InfoCrossing, Inc."/>
    <n v="1357"/>
    <s v="10/16/2011 - 06/07/2013"/>
    <s v="Unauthorized Access/Disclosure"/>
    <x v="1"/>
    <d v="2014-01-23T00:00:00"/>
  </r>
  <r>
    <s v="Medical Mutual of Ohio"/>
    <x v="1"/>
    <m/>
    <n v="643"/>
    <s v="10/16/2013 - 10/17/2013"/>
    <s v="Unauthorized Access/Disclosure"/>
    <x v="1"/>
    <d v="2014-01-23T00:00:00"/>
  </r>
  <r>
    <s v="Harbor Medical Associates, P.C."/>
    <x v="21"/>
    <s v="Clearpoint Design, Inc."/>
    <n v="4343"/>
    <s v="10/18/2012 - 11/04/2012"/>
    <s v="Hacking/IT Incident"/>
    <x v="4"/>
    <d v="2014-01-23T00:00:00"/>
  </r>
  <r>
    <s v="Child &amp; Family Psychological Services, Inc."/>
    <x v="21"/>
    <s v="Clearpoint Design, Inc."/>
    <n v="7250"/>
    <s v="10/18/2012-10/29/2012"/>
    <s v="Hacking/IT Incident"/>
    <x v="4"/>
    <d v="2014-01-23T00:00:00"/>
  </r>
  <r>
    <s v="Center for Orthopedic Research and Education, Inc."/>
    <x v="2"/>
    <m/>
    <n v="35488"/>
    <s v="10/20/2012 - 10/21/2012"/>
    <s v="Theft"/>
    <x v="1"/>
    <d v="2014-04-23T00:00:00"/>
  </r>
  <r>
    <s v="Froedtert Health"/>
    <x v="27"/>
    <m/>
    <n v="43549"/>
    <s v="10/27/2012-12/13/2012"/>
    <s v="Unauthorized Access/Disclosure"/>
    <x v="10"/>
    <d v="2014-03-24T00:00:00"/>
  </r>
  <r>
    <s v="Empire Blue Cross Blue Shield"/>
    <x v="20"/>
    <s v="Connextions c/o Empire BCBS"/>
    <n v="2608"/>
    <s v="11/01/2011-10/01/2012"/>
    <s v="Theft, Unauthorized Access/Disclosure"/>
    <x v="4"/>
    <d v="2014-01-23T00:00:00"/>
  </r>
  <r>
    <s v="Anthem Blue Cross Blue Shield (OH)"/>
    <x v="20"/>
    <s v="Connextions c/o Anthem BCBS"/>
    <n v="1678"/>
    <s v="11/01/2011-10/01/2012"/>
    <s v="Theft, Unauthorized Access/Disclosure"/>
    <x v="4"/>
    <d v="2014-01-23T00:00:00"/>
  </r>
  <r>
    <s v="Anthem Blue Cross Blue Shield (IN)"/>
    <x v="20"/>
    <s v="Connextions c/o Anthem BCBS"/>
    <n v="528"/>
    <s v="11/01/2011-10/01/2012"/>
    <s v="Theft, Unauthorized Access/Disclosure"/>
    <x v="4"/>
    <d v="2014-01-23T00:00:00"/>
  </r>
  <r>
    <s v="Agency for Health Care Administration"/>
    <x v="6"/>
    <s v="DentaQuest of Florida, Inc."/>
    <n v="1892"/>
    <s v="11/01/2012 - 12/20/2012"/>
    <s v="Unauthorized Access/Disclosure"/>
    <x v="1"/>
    <d v="2014-01-23T00:00:00"/>
  </r>
  <r>
    <s v="University of Mississippi Medical Center"/>
    <x v="41"/>
    <m/>
    <n v="500"/>
    <s v="11/01/2012-01/19/2013"/>
    <s v="Loss"/>
    <x v="7"/>
    <d v="2014-01-23T00:00:00"/>
  </r>
  <r>
    <s v="Florida Healthy Kids Corporation"/>
    <x v="6"/>
    <s v="DentaQuest of Florida, LLC"/>
    <n v="3667"/>
    <s v="11/01/2012-12/20/2012"/>
    <s v="Unauthorized Access/Disclosure"/>
    <x v="1"/>
    <d v="2014-01-23T00:00:00"/>
  </r>
  <r>
    <s v="Department of Medical Assistance Services"/>
    <x v="33"/>
    <s v="ACS, Affiliated Computer Services, Inc., A Xerox Company"/>
    <n v="1444"/>
    <s v="11/02/2011 - 11/16/2011"/>
    <s v="Unauthorized Access/Disclosure, Other"/>
    <x v="1"/>
    <d v="2014-01-23T00:00:00"/>
  </r>
  <r>
    <s v="GLENS FALLS HOSPITAL"/>
    <x v="14"/>
    <s v="PORTAL HEALTHCARE SOLUTIONS LLC"/>
    <n v="2360"/>
    <s v="11/02/2012 - 03/14/2013"/>
    <s v="Unauthorized Access/Disclosure, Hacking/IT Incident"/>
    <x v="4"/>
    <d v="2014-01-23T00:00:00"/>
  </r>
  <r>
    <s v="WYATT DENTAL GROUP, LLC"/>
    <x v="42"/>
    <m/>
    <n v="10271"/>
    <s v="11/04/2011 -04/15/2012"/>
    <s v="Theft, Unauthorized Access/Disclosure"/>
    <x v="8"/>
    <d v="2014-01-23T00:00:00"/>
  </r>
  <r>
    <s v="UPMC"/>
    <x v="5"/>
    <m/>
    <n v="1279"/>
    <s v="11/05/2012 - 11/06/2013"/>
    <s v="Unauthorized Access/Disclosure"/>
    <x v="8"/>
    <d v="2014-02-18T00:00:00"/>
  </r>
  <r>
    <s v="Lee D. Pollan, DMD, PC"/>
    <x v="14"/>
    <m/>
    <n v="19178"/>
    <s v="11/06/2012-11/15/2012"/>
    <s v="Theft"/>
    <x v="7"/>
    <d v="2014-01-23T00:00:00"/>
  </r>
  <r>
    <s v="Hancock OB/GYN"/>
    <x v="20"/>
    <m/>
    <n v="1396"/>
    <s v="11/09/2011 - 06/17/2013"/>
    <s v="Unauthorized Access/Disclosure"/>
    <x v="8"/>
    <d v="2014-01-23T00:00:00"/>
  </r>
  <r>
    <s v="Rhinebeck Health Center/Center for Progressive Medicine"/>
    <x v="14"/>
    <m/>
    <n v="6745"/>
    <s v="11/15/2011-12/14/2011"/>
    <s v="Hacking/IT Incident"/>
    <x v="23"/>
    <d v="2014-01-23T00:00:00"/>
  </r>
  <r>
    <s v="Foundation Medical Partners"/>
    <x v="45"/>
    <m/>
    <n v="771"/>
    <s v="11/19/2011 - 12/01/2011"/>
    <s v="Unauthorized Access/Disclosure"/>
    <x v="1"/>
    <d v="2014-01-23T00:00:00"/>
  </r>
  <r>
    <s v="Rotech Healthcare Inc."/>
    <x v="6"/>
    <m/>
    <n v="10680"/>
    <s v="11/26/2010 - 10/01/2013"/>
    <s v="Unauthorized Access/Disclosure"/>
    <x v="7"/>
    <d v="2014-02-18T00:00:00"/>
  </r>
  <r>
    <s v="St.Vincent Physician Network"/>
    <x v="20"/>
    <m/>
    <n v="1423"/>
    <s v="12/01/2010-11/21/2011"/>
    <s v="Theft, Unauthorized Access/Disclosure"/>
    <x v="1"/>
    <d v="2014-03-24T00:00:00"/>
  </r>
  <r>
    <s v="Applegate Valley Family Medicine"/>
    <x v="38"/>
    <s v="Dr. Trandinh"/>
    <n v="2300"/>
    <s v="12/01/2011-12/17/2011"/>
    <s v="Theft, Unauthorized Access/Disclosure"/>
    <x v="7"/>
    <d v="2014-01-23T00:00:00"/>
  </r>
  <r>
    <s v="Calif. Dept. of Health Care Services (DHCS)"/>
    <x v="12"/>
    <m/>
    <n v="2643"/>
    <s v="12/10/2012 - 12/18/2012"/>
    <s v="Unauthorized Access/Disclosure"/>
    <x v="10"/>
    <d v="2014-01-23T00:00:00"/>
  </r>
  <r>
    <s v="Kindred Healthcare, Inc. d/b/a Kindred Transitional Care and Rehabilitation - Marl"/>
    <x v="21"/>
    <m/>
    <n v="716"/>
    <s v="12/15/2012-12/17/2012"/>
    <s v="Theft"/>
    <x v="12"/>
    <d v="2014-01-23T00:00:00"/>
  </r>
  <r>
    <s v="Anchorage Community Mental Health Services Inc."/>
    <x v="17"/>
    <m/>
    <n v="2743"/>
    <s v="12/20/2011 - 01/04/2012"/>
    <s v="Unauthorized Access/Disclosure"/>
    <x v="0"/>
    <d v="2014-01-23T00:00:00"/>
  </r>
  <r>
    <s v="Missouri Department of Social Services"/>
    <x v="11"/>
    <s v="InfoCrossing, Inc."/>
    <n v="25461"/>
    <s v="12/21/2009 - 06/07/2013"/>
    <s v="Unauthorized Access/Disclosure"/>
    <x v="1"/>
    <d v="2014-02-12T00:00:00"/>
  </r>
  <r>
    <s v="Delta Dental of California"/>
    <x v="12"/>
    <m/>
    <n v="11646"/>
    <s v="12/22/2011 - 12/23/2011"/>
    <s v="Other"/>
    <x v="1"/>
    <d v="2014-01-23T00:00:00"/>
  </r>
  <r>
    <s v="Hope Hospice"/>
    <x v="10"/>
    <m/>
    <n v="818"/>
    <s v="12/27/2012 - 02/22/2013"/>
    <s v="Other"/>
    <x v="9"/>
    <d v="2014-01-23T00:00:00"/>
  </r>
</pivotCacheRecords>
</file>

<file path=xl/pivotCache/pivotCacheRecords2.xml><?xml version="1.0" encoding="utf-8"?>
<pivotCacheRecords xmlns="http://schemas.openxmlformats.org/spreadsheetml/2006/main" xmlns:r="http://schemas.openxmlformats.org/officeDocument/2006/relationships" count="979">
  <r>
    <s v="UNCG Speech and Hearing Center"/>
    <x v="0"/>
    <m/>
    <n v="2300"/>
    <d v="1997-01-01T00:00:00"/>
    <d v="1997-01-01T00:00:00"/>
    <d v="1997-01-01T00:00:00"/>
    <x v="0"/>
    <s v="Hacking/IT Incident"/>
    <s v="Desktop Computer"/>
    <d v="2014-01-23T00:00:00"/>
    <m/>
  </r>
  <r>
    <s v="Riverside Mercy Hospital and Ohio/Mercy Diagnostics"/>
    <x v="1"/>
    <m/>
    <n v="1000"/>
    <d v="2003-03-29T00:00:00"/>
    <d v="2003-03-29T00:00:00"/>
    <d v="2003-03-29T00:00:00"/>
    <x v="1"/>
    <s v="Improper Disposal"/>
    <s v="Paper"/>
    <d v="2014-01-23T00:00:00"/>
    <m/>
  </r>
  <r>
    <s v="SW General Inc"/>
    <x v="2"/>
    <m/>
    <n v="566"/>
    <d v="2004-05-01T00:00:00"/>
    <d v="2004-05-01T00:00:00"/>
    <d v="2004-05-01T00:00:00"/>
    <x v="2"/>
    <s v="Theft"/>
    <s v="Paper"/>
    <d v="2014-01-23T00:00:00"/>
    <m/>
  </r>
  <r>
    <s v="Harris County"/>
    <x v="3"/>
    <m/>
    <n v="21000"/>
    <s v="08/15/2005 - 06/14/2007"/>
    <d v="2005-08-15T00:00:00"/>
    <d v="2007-06-14T00:00:00"/>
    <x v="3"/>
    <s v="Unauthorized Access/Disclosure"/>
    <s v="Desktop Computer"/>
    <d v="2014-01-23T00:00:00"/>
    <m/>
  </r>
  <r>
    <s v="OhioHealth Corporation dba Grant Medical Center"/>
    <x v="1"/>
    <m/>
    <n v="501"/>
    <d v="2008-01-01T00:00:00"/>
    <d v="2008-01-01T00:00:00"/>
    <d v="2008-01-01T00:00:00"/>
    <x v="4"/>
    <s v="Theft"/>
    <s v="Laptop, Desktop Computer"/>
    <d v="2014-01-23T00:00:00"/>
    <m/>
  </r>
  <r>
    <s v="Group Health Plan, Inc. Medical Benefit Plan"/>
    <x v="4"/>
    <s v="HealthPartners Administrators, Inc."/>
    <n v="796"/>
    <d v="2008-01-07T00:00:00"/>
    <d v="2008-01-07T00:00:00"/>
    <d v="2008-01-07T00:00:00"/>
    <x v="4"/>
    <s v="Loss, Unauthorized Access/Disclosure"/>
    <s v="Laptop, Desktop Computer, Other Portable Electronic Device"/>
    <d v="2014-04-21T00:00:00"/>
    <m/>
  </r>
  <r>
    <s v="State Employee Group Insurance Plan"/>
    <x v="4"/>
    <s v="HealthPartners Administrators, Inc."/>
    <n v="1699"/>
    <d v="2008-01-07T00:00:00"/>
    <d v="2008-01-07T00:00:00"/>
    <d v="2008-01-07T00:00:00"/>
    <x v="4"/>
    <s v="Loss, Unauthorized Access/Disclosure"/>
    <s v="Laptop, Desktop Computer, Other Portable Electronic Device"/>
    <d v="2014-04-21T00:00:00"/>
    <m/>
  </r>
  <r>
    <s v="University of Minnesota Employee Benefits"/>
    <x v="4"/>
    <s v="HealthPartners Administrators, Inc."/>
    <n v="715"/>
    <d v="2008-01-07T00:00:00"/>
    <d v="2008-01-07T00:00:00"/>
    <d v="2008-01-07T00:00:00"/>
    <x v="4"/>
    <s v="Loss, Unauthorized Access/Disclosure"/>
    <s v="Laptop, Desktop Computer, Other Portable Electronic Device"/>
    <d v="2014-04-21T00:00:00"/>
    <m/>
  </r>
  <r>
    <s v="University of Louisville Research Foundation, Inc., DBA The Kidney Disease Program"/>
    <x v="5"/>
    <m/>
    <n v="708"/>
    <d v="2008-10-01T00:00:00"/>
    <d v="2008-10-01T00:00:00"/>
    <d v="2008-10-01T00:00:00"/>
    <x v="4"/>
    <s v="Hacking/IT Incident"/>
    <s v="Network Server"/>
    <d v="2014-01-23T00:00:00"/>
    <m/>
  </r>
  <r>
    <s v="Pinnacle Health System"/>
    <x v="6"/>
    <s v="Gair Medical Transcription Services, Inc."/>
    <n v="1085"/>
    <d v="2008-10-01T00:00:00"/>
    <d v="2008-10-01T00:00:00"/>
    <d v="2008-10-01T00:00:00"/>
    <x v="4"/>
    <s v="Unauthorized Access/Disclosure"/>
    <s v="Network Server"/>
    <d v="2014-01-23T00:00:00"/>
    <s v="Pinnacle Health Systems was notified that a business associate, a medical transcription service, had a server compromised in which reports of Pinnacle patients could be viewed online.  The server compromise involved the protected health information of 1085 individuals.  The protected health information involved in the breach included names, Medicaid ID numbers, dates of birth, and primary physicians.  In response to this incident, the covered entity took steps to enforce the requirements of the Privacy &amp; Security Rules.  The covered entity immediately discontinued its relationship with the business associate and engaged another medical transcription service.  The covered entity also contracted with forensic consultants to ensure that the cause of the compromise was found that that all traces of breached medical reports were removed from online and inaccessible in the future.  _x000d__x000a_"/>
  </r>
  <r>
    <s v="Jackson Health System"/>
    <x v="7"/>
    <m/>
    <n v="1562"/>
    <d v="2008-10-01T00:00:00"/>
    <d v="2008-10-01T00:00:00"/>
    <d v="2008-10-01T00:00:00"/>
    <x v="4"/>
    <s v="Unauthorized Access/Disclosure"/>
    <s v="Other, Electronic Medical Record"/>
    <d v="2014-01-23T00:00:00"/>
    <m/>
  </r>
  <r>
    <s v="Puerto Rico Department of Health"/>
    <x v="8"/>
    <s v="Triple-S Management, Corp.; Triple-S Salud, Inc.; "/>
    <n v="475000"/>
    <d v="2008-10-03T00:00:00"/>
    <d v="2008-10-03T00:00:00"/>
    <d v="2008-10-03T00:00:00"/>
    <x v="4"/>
    <s v="Unauthorized Access/Disclosure, Hacking/IT Incident"/>
    <s v="Network Server"/>
    <d v="2014-01-23T00:00:00"/>
    <m/>
  </r>
  <r>
    <s v="Triple-S Salud, Inc."/>
    <x v="8"/>
    <s v="Triple-C, Inc."/>
    <n v="8000"/>
    <d v="2008-10-03T00:00:00"/>
    <d v="2008-10-03T00:00:00"/>
    <d v="2008-10-03T00:00:00"/>
    <x v="4"/>
    <s v="Theft, Unauthorized Access/Disclosure"/>
    <s v="Network Server"/>
    <d v="2014-01-24T00:00:00"/>
    <m/>
  </r>
  <r>
    <s v="Iowa Dept. of Human Services"/>
    <x v="9"/>
    <m/>
    <n v="2042"/>
    <d v="2008-12-01T00:00:00"/>
    <d v="2008-12-01T00:00:00"/>
    <d v="2008-12-01T00:00:00"/>
    <x v="4"/>
    <s v="Other"/>
    <s v="Laptop, E-mail, Other Portable Electronic Device"/>
    <d v="2014-04-21T00:00:00"/>
    <m/>
  </r>
  <r>
    <s v="Omaha Construction Industry Health and Welfare Plan"/>
    <x v="10"/>
    <s v="DeBoer &amp; Associates"/>
    <n v="800"/>
    <d v="2009-01-11T00:00:00"/>
    <d v="2009-01-11T00:00:00"/>
    <d v="2009-01-11T00:00:00"/>
    <x v="5"/>
    <s v="Theft"/>
    <s v="Laptop"/>
    <d v="2014-01-23T00:00:00"/>
    <m/>
  </r>
  <r>
    <s v="The University of Texas at Arlington"/>
    <x v="3"/>
    <m/>
    <n v="27000"/>
    <d v="2009-02-19T00:00:00"/>
    <d v="2009-02-19T00:00:00"/>
    <d v="2009-02-19T00:00:00"/>
    <x v="5"/>
    <s v="Hacking/IT Incident"/>
    <s v="Network Server"/>
    <d v="2014-01-23T00:00:00"/>
    <s v="A file server at the Office of Health Services was compromised and impermissibly accessed.  The compromise potentially exposed the prescription records of 27,000 individuals to an unauthorized source.  The protected health information involved in the breach included names, addresses diagnostic codes, name of medication prescribed, medication costs and some social security numbers.  Following the discovery of the breach, UTA removed the server from the network, notified the affected individuals and notified local media.  Following the breach, the covered entity also replaced the operating system and implemented additional technical safeguards.  _x000d__x000a_"/>
  </r>
  <r>
    <s v="Mayo Clinic"/>
    <x v="4"/>
    <m/>
    <n v="1740"/>
    <d v="2009-07-15T00:00:00"/>
    <d v="2009-07-15T00:00:00"/>
    <d v="2009-07-15T00:00:00"/>
    <x v="5"/>
    <m/>
    <s v="Electronic Medical Record"/>
    <d v="2014-01-23T00:00:00"/>
    <m/>
  </r>
  <r>
    <s v="Mid America Kidney Stone Association, LLC"/>
    <x v="11"/>
    <m/>
    <n v="1000"/>
    <d v="2009-09-22T00:00:00"/>
    <d v="2009-09-22T00:00:00"/>
    <d v="2009-09-22T00:00:00"/>
    <x v="5"/>
    <s v="Theft"/>
    <s v="Network Server"/>
    <d v="2014-01-23T00:00:00"/>
    <m/>
  </r>
  <r>
    <s v="University of California, San Francisco"/>
    <x v="12"/>
    <m/>
    <n v="610"/>
    <d v="2009-09-22T00:00:00"/>
    <d v="2009-09-22T00:00:00"/>
    <d v="2009-09-22T00:00:00"/>
    <x v="5"/>
    <s v="Other"/>
    <s v="E-mail"/>
    <d v="2014-01-23T00:00:00"/>
    <m/>
  </r>
  <r>
    <s v="University of Tennessee Medical Center"/>
    <x v="13"/>
    <m/>
    <n v="8200"/>
    <d v="2009-09-23T00:00:00"/>
    <d v="2009-09-23T00:00:00"/>
    <d v="2009-09-23T00:00:00"/>
    <x v="5"/>
    <s v="Improper Disposal"/>
    <s v="Paper"/>
    <d v="2014-01-23T00:00:00"/>
    <m/>
  </r>
  <r>
    <s v="Molina Healthcare of California"/>
    <x v="12"/>
    <m/>
    <n v="11081"/>
    <d v="2009-09-23T00:00:00"/>
    <d v="2009-09-23T00:00:00"/>
    <d v="2009-09-23T00:00:00"/>
    <x v="5"/>
    <s v="Other"/>
    <s v="Paper"/>
    <d v="2014-01-23T00:00:00"/>
    <m/>
  </r>
  <r>
    <s v="BRONX-LEBANON HOSPITAL CENTER"/>
    <x v="14"/>
    <s v="PROFESSIONAL TRANSCRIPTION SERVICES"/>
    <n v="10930"/>
    <d v="2009-09-23T00:00:00"/>
    <d v="2009-09-23T00:00:00"/>
    <d v="2009-09-23T00:00:00"/>
    <x v="5"/>
    <s v="Unauthorized Access/Disclosure"/>
    <s v="Network Server"/>
    <d v="2014-01-23T00:00:00"/>
    <m/>
  </r>
  <r>
    <s v="Martin Luther King Jr. Health Center, Inc."/>
    <x v="14"/>
    <s v="PROFESSIONAL TRANSCRIPTION SERVICES"/>
    <n v="37000"/>
    <d v="2009-09-23T00:00:00"/>
    <d v="2009-09-23T00:00:00"/>
    <d v="2009-09-23T00:00:00"/>
    <x v="5"/>
    <s v="Unauthorized Access/Disclosure"/>
    <s v="Network Server"/>
    <d v="2014-01-23T00:00:00"/>
    <m/>
  </r>
  <r>
    <s v="L. Douglas Carlson, M.D."/>
    <x v="12"/>
    <m/>
    <n v="5257"/>
    <d v="2009-09-27T00:00:00"/>
    <d v="2009-09-27T00:00:00"/>
    <d v="2009-09-27T00:00:00"/>
    <x v="5"/>
    <s v="Theft"/>
    <s v="Desktop Computer"/>
    <d v="2014-01-23T00:00:00"/>
    <s v="A shared Computer that was used for backup was stolen on 9/27/09 from the reception desk area of the covered entity. The Computer contained certain electronic protected health information (ePHI) of 5,257 individuals who were patients of the CE.  The ePHI involved in the breach included names, dates of birth, and clinical information, but there were no social security numbers, financial information, addresses, phone numbers, or other ePHI in any of the reports on the disks or the hard drive on the stolen Computer. Following the breach, the covered entity notified all 5,257 affected individuals and the appropriate media; added technical safeguards of encryption for all ePHI stored on the USB flash drive or the CD used on the replacement computer; added physical safeguards by keeping new portable devices locked when not in use in a secure combination safe in doctorâ€™s private office or in a secure filing cabinet; and added administrative safeguards by requiring annual refresher retraining of CE staff for Privacy and Security Rules as well as requiring immediate retraining of cleaning staff in both Rules._x000d__x000a_"/>
  </r>
  <r>
    <s v="David I. Cohen, MD"/>
    <x v="12"/>
    <m/>
    <n v="857"/>
    <d v="2009-09-27T00:00:00"/>
    <d v="2009-09-27T00:00:00"/>
    <d v="2009-09-27T00:00:00"/>
    <x v="5"/>
    <s v="Theft"/>
    <s v="Desktop Computer"/>
    <d v="2014-01-23T00:00:00"/>
    <s v="A shared Computer that was used for backup was stolen from the reception desk area, behind a locked desk area, probably while a cleaning crew had left the main door to the building open and the door to the suite was unlocked and perhaps ajar.  The Computer contained certain electronic protected health information (ePHI) of 857 patients.  The ePHI involved in the breach included names, dates of birth, and clinical information.  Following the breach, the covered entity notified all affected individuals and the media, added technical safeguards of encryption for all ePHI stored on the USB flash drive or the CD used on the replacement computer, added physical safeguards by keeping new portable devices locked when not in use in a secure combination safe in doctorâ€™s private office or in a secure filing cabinet, and added administrative safeguards by requiring annual refresher retraining staff for Privacy and Security Rules as well as requiring immediate retraining of cleaning staff in both Rules, which has already taken place._x000d__x000a_"/>
  </r>
  <r>
    <s v="Michele Del Vicario, MD"/>
    <x v="12"/>
    <m/>
    <n v="6145"/>
    <d v="2009-09-27T00:00:00"/>
    <d v="2009-09-27T00:00:00"/>
    <d v="2009-09-27T00:00:00"/>
    <x v="5"/>
    <s v="Theft"/>
    <s v="Desktop Computer"/>
    <d v="2014-01-23T00:00:00"/>
    <s v="A shared Computer that was used for backup was stolen on 9/27/09 from the reception desk area of the covered entity.  The Computer contained certain electronic protected health information (ePHI) of 6,145 individuals who were patients of the CE, The ePHI involved in the breach included names, dates of birth, and clinical information, but there were no social security numbers, financial information, addresses, phone numbers, or other ePHI in any of the reports on the disks or the hard drive on the stolen Computer. Following the breach, the CE: notified all  6,145 affected individuals and the appropriate media;  added technical safeguards of encryption for all ePHI stored on the USB flash drive or the CD used on the replacement computer; all passwords are strong; all computers are password protected; added physical safeguards by keeping new portable devices locked when not in use in a secure combination safe in doctorâ€™s private office or in a secure filing cabinet; and added administrative safeguards by requiring annual refresher retraining of CE staff for Privacy and Security Rules as well as requiring immediate retraining of cleaning staff in both Rules, which has already taken place. _x000d__x000a_"/>
  </r>
  <r>
    <s v="Joseph F. Lopez, MD"/>
    <x v="12"/>
    <m/>
    <n v="952"/>
    <d v="2009-09-27T00:00:00"/>
    <d v="2009-09-27T00:00:00"/>
    <d v="2009-09-27T00:00:00"/>
    <x v="5"/>
    <s v="Theft"/>
    <s v="Desktop Computer"/>
    <d v="2014-01-23T00:00:00"/>
    <s v="A shared Computer that was used for backup was stolen on 9/27/09. The Computer contained certain electronic protected health information (ePHI) of 952 patients. Following the breach, the covered entity notified all 952 affected individuals and the appropriate media; added technical safeguards of encryption for all ePHI stored on the USB flash drive or the CD used on the replacement computer; added physical safeguards by keeping new portable devices locked when not in use in a secure combination safe in doctorâ€™s private office or in a secure filing cabinet; and added administrative safeguards by requiring annual refresher retraining of staff for Privacy and Security Rules. _x000d__x000a_"/>
  </r>
  <r>
    <s v="Mark D. Lurie, MD"/>
    <x v="12"/>
    <m/>
    <n v="5166"/>
    <d v="2009-09-27T00:00:00"/>
    <d v="2009-09-27T00:00:00"/>
    <d v="2009-09-27T00:00:00"/>
    <x v="5"/>
    <s v="Theft"/>
    <s v="Desktop Computer"/>
    <d v="2014-01-23T00:00:00"/>
    <s v="A shared Computer that was used for backup was stolen on 9/27/09 from the reception desk area of the covered entity.  The Computer contained certain electronic protected health information (ePHI) of 5,166 individuals who were patients of the CE, The ePHI involved in the breach included names, dates of birth, and clinical information, but there were no social security numbers, financial information, addresses, phone numbers, or other ePHI in any of the reports on the disks or the hard drive on the stolen Computer. Following the breach, the CE: notified all 5,166 affected indivâ€™s and the appropriate media;  added technical safeguards of encryption for all ePHI stored on the USB flash drive or the CD used on the replacement computer; all passwords are strong; all computers are password protected; added physical safeguards by keeping new portable devices locked when not in use in a secure combination safe in doctorâ€™s private office or in a secure filing cabinet; and added administrative safeguards by requiring annual refresher retraining of CE staff for Privacy and Security Rules as well as requiring immediate retraining of cleaning staff in both Rules, which has already taken place. _x000d__x000a_"/>
  </r>
  <r>
    <s v="City of Hope National Medical Center"/>
    <x v="12"/>
    <m/>
    <n v="5900"/>
    <d v="2009-09-27T00:00:00"/>
    <d v="2009-09-27T00:00:00"/>
    <d v="2009-09-27T00:00:00"/>
    <x v="5"/>
    <s v="Theft"/>
    <s v="Laptop"/>
    <d v="2014-01-23T00:00:00"/>
    <s v="A laptop computer was stolen from a workforce memberâ€™s car. The laptop computer contained the protected health information of approximately 5,900 individuals. Following the breach, the covered entity encrypted all protected health information stored on lap tops.  Additionally, OCRâ€™s investigation resulted in the covered entity improving their physical safeguards and retraining employees._x000d__x000a_"/>
  </r>
  <r>
    <s v="South Texas Veterans Health Care System"/>
    <x v="3"/>
    <m/>
    <n v="1430"/>
    <d v="2009-09-30T00:00:00"/>
    <d v="2009-09-30T00:00:00"/>
    <d v="2009-09-30T00:00:00"/>
    <x v="5"/>
    <s v="Loss, Improper Disposal"/>
    <s v="Paper"/>
    <d v="2014-01-23T00:00:00"/>
    <m/>
  </r>
  <r>
    <s v="BlueCross BlueShield of Tennessee, Inc."/>
    <x v="13"/>
    <m/>
    <n v="1023209"/>
    <d v="2009-10-02T00:00:00"/>
    <d v="2009-10-02T00:00:00"/>
    <d v="2009-10-02T00:00:00"/>
    <x v="5"/>
    <s v="Theft"/>
    <s v="Other"/>
    <d v="2014-01-23T00:00:00"/>
    <m/>
  </r>
  <r>
    <s v="Aspen Dental Care P.C."/>
    <x v="15"/>
    <m/>
    <n v="2500"/>
    <d v="2009-10-04T00:00:00"/>
    <d v="2009-10-04T00:00:00"/>
    <d v="2009-10-04T00:00:00"/>
    <x v="5"/>
    <s v="Theft"/>
    <s v="Other"/>
    <d v="2014-01-23T00:00:00"/>
    <s v="Computer hard disks were stolen from a safe in the covered entityâ€™s locked dental office.  The computer hard disks contained the protected health information of approximately 2,500 individuals.  The protected health information involved in the breach included names, addresses, dates of birth, Social Security numbers, and dental information. Further investigation showed that the protected health information had been encrypted, rendering it unusable, unreadable, or undecipherable to unauthorized individuals pursuant to guidance issued by OCR, such that the theft of the computer hard disks did not constitute a breach of unsecured protected health information.  Despite the fact that no breach was found to have occurred, following the incident, the covered entity upgraded physical security for the dental office by installing an alarm system.  _x000d__x000a_"/>
  </r>
  <r>
    <s v="BlueCross BlueShield Association"/>
    <x v="16"/>
    <s v="Merkle Direct Marketing"/>
    <n v="15000"/>
    <d v="2009-10-07T00:00:00"/>
    <d v="2009-10-07T00:00:00"/>
    <d v="2009-10-07T00:00:00"/>
    <x v="5"/>
    <m/>
    <s v="Paper"/>
    <d v="2014-01-23T00:00:00"/>
    <m/>
  </r>
  <r>
    <s v="Health Services for Children with Special Needs, Inc."/>
    <x v="16"/>
    <m/>
    <n v="3800"/>
    <d v="2009-10-09T00:00:00"/>
    <d v="2009-10-09T00:00:00"/>
    <d v="2009-10-09T00:00:00"/>
    <x v="5"/>
    <s v="Loss"/>
    <s v="Laptop"/>
    <d v="2014-01-23T00:00:00"/>
    <s v="A laptop was lost by an employee while in transit on public transportation.  The computer contained the protected health information of 3800 individuals.  The protected health information involved in the breach included names, Medicaid ID numbers, dates of birth, and primary physicians.  In response to this incident, the covered entity took steps to enforce the requirements of the Privacy &amp; Security Rules.  The covered entity has installed encryption software on all employee computers, strengthened access controls including passwords, reviewed and updated security policies and procedures, and updated it risk assessment.  In addition, all employees received additional security training.  _x000d__x000a_"/>
  </r>
  <r>
    <s v="Cogent Healthcare of Wisconsin, S.C."/>
    <x v="13"/>
    <s v="Cogent Healthcare, Inc."/>
    <n v="6400"/>
    <d v="2009-10-11T00:00:00"/>
    <d v="2009-10-11T00:00:00"/>
    <d v="2009-10-11T00:00:00"/>
    <x v="5"/>
    <s v="Theft"/>
    <s v="Laptop"/>
    <d v="2014-04-23T00:00:00"/>
    <s v="A laptop was stolen from a locked office at the Aurora St. Lukes Medical Center.  The laptop contained protected health information pertaining to 6,400 individuals.  The information included patient names, dates of birth, social security numbers, medical record numbers, and in some cases diagnosis codes.  In response to the theft, the hospital implemented several corrective action measures, including accelerated efforts to encrypt all laptop hard drives, improved physical locks on the office where the theft occurred, staff training regarding the appropriate use and storage of devices containing ePHI, and encryption of portable flash drives and Blackberry devices."/>
  </r>
  <r>
    <s v="Alaska Department of Health and Social Services"/>
    <x v="17"/>
    <m/>
    <n v="501"/>
    <d v="2009-10-12T00:00:00"/>
    <d v="2009-10-12T00:00:00"/>
    <d v="2009-10-12T00:00:00"/>
    <x v="5"/>
    <s v="Theft"/>
    <s v="Other Portable Electronic Device, Other"/>
    <d v="2014-01-23T00:00:00"/>
    <m/>
  </r>
  <r>
    <s v="Brooke Army Medical Center"/>
    <x v="3"/>
    <m/>
    <n v="1000"/>
    <d v="2009-10-16T00:00:00"/>
    <d v="2009-10-16T00:00:00"/>
    <d v="2009-10-16T00:00:00"/>
    <x v="5"/>
    <s v="Theft"/>
    <s v="Paper"/>
    <d v="2014-01-23T00:00:00"/>
    <m/>
  </r>
  <r>
    <s v="The Children's Hospital of Philadelphia"/>
    <x v="6"/>
    <m/>
    <n v="943"/>
    <d v="2009-10-20T00:00:00"/>
    <d v="2009-10-20T00:00:00"/>
    <d v="2009-10-20T00:00:00"/>
    <x v="5"/>
    <s v="Theft"/>
    <s v="Laptop"/>
    <d v="2014-01-23T00:00:00"/>
    <m/>
  </r>
  <r>
    <s v="Detroit Department of Health and Wellness Promotion"/>
    <x v="18"/>
    <m/>
    <n v="10000"/>
    <d v="2009-10-22T00:00:00"/>
    <d v="2009-10-22T00:00:00"/>
    <d v="2009-10-22T00:00:00"/>
    <x v="5"/>
    <s v="Theft"/>
    <s v="Other Portable Electronic Device"/>
    <d v="2014-01-23T00:00:00"/>
    <m/>
  </r>
  <r>
    <s v="BlueCross BlueShield Association"/>
    <x v="16"/>
    <s v="Service Benefits Plan Administrative Services Corp"/>
    <n v="3400"/>
    <d v="2009-10-26T00:00:00"/>
    <d v="2009-10-26T00:00:00"/>
    <d v="2009-10-26T00:00:00"/>
    <x v="5"/>
    <m/>
    <s v="Paper"/>
    <d v="2014-01-23T00:00:00"/>
    <m/>
  </r>
  <r>
    <s v="Kern Medical Center"/>
    <x v="12"/>
    <m/>
    <n v="596"/>
    <d v="2009-10-31T00:00:00"/>
    <d v="2009-10-31T00:00:00"/>
    <d v="2009-10-31T00:00:00"/>
    <x v="5"/>
    <s v="Theft"/>
    <s v="Other"/>
    <d v="2014-01-23T00:00:00"/>
    <m/>
  </r>
  <r>
    <s v="University Medical Center of Southern Nevada"/>
    <x v="19"/>
    <s v="N/A"/>
    <n v="5103"/>
    <d v="2009-10-31T00:00:00"/>
    <d v="2009-10-31T00:00:00"/>
    <d v="2009-10-31T00:00:00"/>
    <x v="5"/>
    <s v="Theft"/>
    <s v="Paper"/>
    <d v="2014-01-23T00:00:00"/>
    <s v="Between the dates of July 31, 2009 and November 19, 2009, a former UMC volunteer faxed patient face sheets to an attorney who used the sheets to contact prospective clients.  Although UMC only had proof of two disclosures, it chose to notify all 5,301 individuals that could have been affected by the breach.  The protected health information involved in the breach included names, addresses, dates of birth, social security numbers, and diagnoses.  Following the breach, UMC conducted an internal investigation, notified all 5,301 individuals, notified the media, and notified the Secretary.  Additionally, UMC reformulated face sheets so that they no longer include full social security numbers and provided all possible affected individuals with a year of free credit monitoring.  As a result of this breach, at least one person has been indicted on one count of conspiracy to illegally disclose personal health information in violation of the HIPAA_x000d__x000a_"/>
  </r>
  <r>
    <s v="Mills-Peninsula Health Services"/>
    <x v="12"/>
    <m/>
    <n v="1500"/>
    <d v="2009-11-01T00:00:00"/>
    <d v="2009-11-01T00:00:00"/>
    <d v="2009-11-01T00:00:00"/>
    <x v="5"/>
    <s v="Unauthorized Access/Disclosure"/>
    <s v="Paper"/>
    <d v="2014-01-23T00:00:00"/>
    <m/>
  </r>
  <r>
    <s v="WellPoint, Inc."/>
    <x v="20"/>
    <m/>
    <n v="31700"/>
    <d v="2009-11-03T00:00:00"/>
    <d v="2009-11-03T00:00:00"/>
    <d v="2009-11-03T00:00:00"/>
    <x v="5"/>
    <s v="Hacking/IT Incident"/>
    <s v="Network Server"/>
    <d v="2014-01-23T00:00:00"/>
    <m/>
  </r>
  <r>
    <s v="Massachusetts Eye and Ear Infirmary"/>
    <x v="21"/>
    <m/>
    <n v="1076"/>
    <d v="2009-11-10T00:00:00"/>
    <d v="2009-11-10T00:00:00"/>
    <d v="2009-11-10T00:00:00"/>
    <x v="5"/>
    <s v="Theft"/>
    <s v="Other"/>
    <d v="2014-01-23T00:00:00"/>
    <m/>
  </r>
  <r>
    <s v="Universal American"/>
    <x v="14"/>
    <s v="Democracy Data &amp; Communications, LLC ("/>
    <n v="83000"/>
    <d v="2009-11-12T00:00:00"/>
    <d v="2009-11-12T00:00:00"/>
    <d v="2009-11-12T00:00:00"/>
    <x v="5"/>
    <s v="Other"/>
    <s v="Paper"/>
    <d v="2014-01-23T00:00:00"/>
    <s v="In its breach report and during the course of OCRâ€™s investigation, the covered entity advised that it took various corrective actions to prevent a reoccurrence of the breach.  Specifically, the covered entity conducted a risk assessment which revealed that the breach posed a significant risk of financial, reputational, or other harm to the 83,000 members.  The covered entity sent notification letters to 83,000 members apologizing for the breach and offered a year of free credit monitoring and a $25,000 insurance policy against identity theft ($10,000 for New York residents).  The covered entity also provided training to its call centers on November 29, 2009 to answer inquiries from callers concerned about the breach.  In addition, media outlets were contacted to alert of a breach in states in which more than 500 members were impacted by the breach.  The covered entity advised that media outlets were identified based on location of membership impacted, as well as ensuring it was a major media outlet and press releases were sent to 21 major media outlets on December 18, 2009.  The covered entity also created and implemented a new policy titled â€œPersonal Health Information and Personal Identifiable Information Data Security and Handling Policy Acknowledgement Formâ€ that centralized all data requests through a â€œTeam Trackâ€ which is an internal electronic submission request that ensures all PHI requested data receives the sign off of the Privacy Officer and Security Officer prior to release.  Further, the covered entity also provided a mandatory annual computer-based training to all staff in May 2010._x000d__x000a_"/>
  </r>
  <r>
    <s v="Children's Medical Center of Dallas"/>
    <x v="3"/>
    <m/>
    <n v="3800"/>
    <d v="2009-11-19T00:00:00"/>
    <d v="2009-11-19T00:00:00"/>
    <d v="2009-11-19T00:00:00"/>
    <x v="5"/>
    <s v="Loss"/>
    <s v="Other Portable Electronic Device, Other"/>
    <d v="2014-01-23T00:00:00"/>
    <m/>
  </r>
  <r>
    <s v="Concentra"/>
    <x v="3"/>
    <m/>
    <n v="900"/>
    <d v="2009-11-19T00:00:00"/>
    <d v="2009-11-19T00:00:00"/>
    <d v="2009-11-19T00:00:00"/>
    <x v="5"/>
    <s v="Theft"/>
    <s v="Laptop"/>
    <d v="2014-01-23T00:00:00"/>
    <m/>
  </r>
  <r>
    <s v="Advocate Health Care"/>
    <x v="22"/>
    <m/>
    <n v="812"/>
    <d v="2009-11-24T00:00:00"/>
    <d v="2009-11-24T00:00:00"/>
    <d v="2009-11-24T00:00:00"/>
    <x v="5"/>
    <s v="Theft"/>
    <s v="Laptop"/>
    <d v="2014-01-23T00:00:00"/>
    <s v="On November 24, 2009, an Advocate nurseâ€™s laptop computer was stolen.  The missing laptop computer contained the protected health information of approximately 812 individuals.  The protected health information involved in the breach included name, address, dates of birth, social security numbers, insurance information, medication, and diagnoses. Following the breach, Advocate specifically addressed mobile device security and accepted use. Additionally, OCRâ€™s investigation resulted in Advocate workforce members that use mobile devices are now required to fill out and submit an acknowledgment form that establish proper administrative, technical, and physical security safeguards.  _x000d__x000a_"/>
  </r>
  <r>
    <s v="Affinity Health Plan, Inc."/>
    <x v="14"/>
    <m/>
    <n v="344579"/>
    <d v="2009-11-24T00:00:00"/>
    <d v="2009-11-24T00:00:00"/>
    <d v="2009-11-24T00:00:00"/>
    <x v="5"/>
    <s v="Other"/>
    <s v="Other"/>
    <d v="2014-01-23T00:00:00"/>
    <m/>
  </r>
  <r>
    <s v="Detroit Department of Health and Wellness Promotion"/>
    <x v="18"/>
    <m/>
    <n v="646"/>
    <d v="2009-11-26T00:00:00"/>
    <d v="2009-11-26T00:00:00"/>
    <d v="2009-11-26T00:00:00"/>
    <x v="5"/>
    <s v="Theft"/>
    <s v="Laptop, Desktop Computer"/>
    <d v="2014-01-23T00:00:00"/>
    <s v="A desktop and four laptop computers were stolen from the covered entityâ€™s locked facility.  The protected health information involved in the breach included names, addresses, dates of birth, social security numbers, types of services received, and Medicare/Medicaid numbers.Following the breach, the covered entity installed new office door locks with assigned keys, installed security cameras with alarms, and physically secured computers to desks.  The covered entity now stores billing information in its patient management system, and it ensured that no electronic protected health information was stored locally. Additionally, OCRâ€™s investigation resulted in the covered entity providing training to workforce members regarding the incident_x000d__x000a_"/>
  </r>
  <r>
    <s v="University of California, San Francisco"/>
    <x v="12"/>
    <m/>
    <n v="7300"/>
    <d v="2009-11-30T00:00:00"/>
    <d v="2009-11-30T00:00:00"/>
    <d v="2009-11-30T00:00:00"/>
    <x v="5"/>
    <s v="Theft"/>
    <s v="Laptop"/>
    <d v="2014-01-23T00:00:00"/>
    <m/>
  </r>
  <r>
    <s v="Kaiser Permanente Medical Care Program"/>
    <x v="12"/>
    <m/>
    <n v="15500"/>
    <d v="2009-12-01T00:00:00"/>
    <d v="2009-12-01T00:00:00"/>
    <d v="2009-12-01T00:00:00"/>
    <x v="5"/>
    <s v="Theft"/>
    <s v="Other Portable Electronic Device, Other"/>
    <d v="2014-01-23T00:00:00"/>
    <m/>
  </r>
  <r>
    <s v="Wyoming Department of Health"/>
    <x v="23"/>
    <m/>
    <n v="9023"/>
    <d v="2009-12-02T00:00:00"/>
    <d v="2009-12-02T00:00:00"/>
    <d v="2009-12-02T00:00:00"/>
    <x v="5"/>
    <m/>
    <s v="Network Server"/>
    <d v="2014-01-23T00:00:00"/>
    <m/>
  </r>
  <r>
    <s v="Keith W. Mann, DDS, PLLC"/>
    <x v="0"/>
    <s v="Rick Lawson, Professional Computer Services"/>
    <n v="2000"/>
    <d v="2009-12-08T00:00:00"/>
    <d v="2009-12-08T00:00:00"/>
    <d v="2009-12-08T00:00:00"/>
    <x v="5"/>
    <s v="Hacking/IT Incident"/>
    <s v="Desktop Computer, Network Server, Electronic Medical Record"/>
    <d v="2014-01-23T00:00:00"/>
    <m/>
  </r>
  <r>
    <s v="Blue Island Radiology Consultants"/>
    <x v="22"/>
    <s v="United Micro Data"/>
    <n v="2562"/>
    <d v="2009-12-09T00:00:00"/>
    <d v="2009-12-09T00:00:00"/>
    <d v="2009-12-09T00:00:00"/>
    <x v="5"/>
    <s v="Loss"/>
    <s v="Other"/>
    <d v="2014-01-23T00:00:00"/>
    <m/>
  </r>
  <r>
    <s v="AvMed, Inc."/>
    <x v="7"/>
    <m/>
    <n v="1220000"/>
    <d v="2009-12-10T00:00:00"/>
    <d v="2009-12-10T00:00:00"/>
    <d v="2009-12-10T00:00:00"/>
    <x v="5"/>
    <s v="Theft"/>
    <s v="Laptop"/>
    <d v="2014-01-23T00:00:00"/>
    <m/>
  </r>
  <r>
    <s v="Daniel J. Sigman MD PC"/>
    <x v="21"/>
    <s v="Daniel J. Sigman MD PC"/>
    <n v="1860"/>
    <d v="2009-12-11T00:00:00"/>
    <d v="2009-12-11T00:00:00"/>
    <d v="2009-12-11T00:00:00"/>
    <x v="5"/>
    <s v="Theft"/>
    <s v="Other Portable Electronic Device, Other, Electronic Medical Record"/>
    <d v="2014-01-23T00:00:00"/>
    <s v="Computer backup tapes containing EPHI for the office practice management program including electronic medical records were stolen from the home of the practice manager on December 11, 2009.   The breach affected approximately 1,860 patients. The protected health information on the tapes contained patientsâ€™ names, addresses, telephone numbers, dates of birth, insurance information, social security numbers and medical record information.  Following the breach, Sigman took the following voluntary corrective actions: (1) upgraded software application for backup security; implemented a new external backup system in case the server goes down; (2) encryption software was implemented for data contained on both its backup tapes and network storage device; (3) revised its security policy for transporting backup media; backup tapes must now be stored in a lockbox within a locked office in its facility; the revised policy also prohibits the movement of backup tapes from the facility as well as restricts access to the tapes to designated workforce; (4) employees were retrained on the policies and procedures in place and received training on the new policies and procedures for safeguarding backup tapes; (5) notified affected individuals and the media. _x000d__x000a_"/>
  </r>
  <r>
    <s v="Brown University"/>
    <x v="24"/>
    <s v="Blue Cross Blue Shield of RI"/>
    <n v="528"/>
    <d v="2009-12-11T00:00:00"/>
    <d v="2009-12-11T00:00:00"/>
    <d v="2009-12-11T00:00:00"/>
    <x v="5"/>
    <s v="Other"/>
    <s v="Paper"/>
    <d v="2014-01-23T00:00:00"/>
    <s v="On January 5, 2010, BCBSRI was notified that a 16 page report pertaining to Brown Universityâ€™s health plan was impermissibly disclosed to two other BCBSRI agents.  The reports contained the PHI of approximately 528 individuals.  The PHI involved: first and last names, dates of service, cost of medical care provided, and member identification numbers.  Following the breach, BCBSRI recovered the reports, received written assurances that any electronic copies of the reports were deleted, notified affected individuals of the breach, implemented new procedure for all outgoing correspondence, and is in the process of auditing all affected membersâ€™ claim history to ensure no fraud._x000d__x000a_"/>
  </r>
  <r>
    <s v="Goodwill Industries of Greater Grand Rapids, Inc."/>
    <x v="18"/>
    <m/>
    <n v="10000"/>
    <d v="2009-12-15T00:00:00"/>
    <d v="2009-12-15T00:00:00"/>
    <d v="2009-12-15T00:00:00"/>
    <x v="5"/>
    <s v="Theft"/>
    <s v="Other"/>
    <d v="2014-01-23T00:00:00"/>
    <s v="On December 15, 2009, a safe was stolen from Goodwillâ€™s off-site facility, which contained five unencrypted back-up tapes.  The breach affected approximately 10,000 individuals.  The protected health information involved in the breach included full names, addresses, dates of birth, reasons for referral, dates of service, miscellaneous demographics, and, in some cases, Social Security numbers.  The covered entity moved the off-site storage of back-up tapes to a new site controlled by Goodwill.  The tapes are now kept in a commercial grade safe with a combination lock.  The actions taken by Goodwill prior to OCRâ€™s formal investigation brought the covered entity into compliance.  _x000d__x000a_"/>
  </r>
  <r>
    <s v="Center for Neurosciences"/>
    <x v="2"/>
    <m/>
    <n v="1100"/>
    <d v="2009-12-15T00:00:00"/>
    <d v="2009-12-15T00:00:00"/>
    <d v="2009-12-15T00:00:00"/>
    <x v="5"/>
    <s v="Theft"/>
    <s v="Laptop"/>
    <d v="2014-01-23T00:00:00"/>
    <m/>
  </r>
  <r>
    <s v="Cardiology Consultants/Baptist Health Care Corporation"/>
    <x v="7"/>
    <m/>
    <n v="8000"/>
    <d v="2009-12-19T00:00:00"/>
    <d v="2009-12-19T00:00:00"/>
    <d v="2009-12-19T00:00:00"/>
    <x v="5"/>
    <s v="Theft"/>
    <s v="Desktop Computer"/>
    <d v="2014-01-23T00:00:00"/>
    <m/>
  </r>
  <r>
    <s v="Blue Cross &amp; Blue Shield of Rhode Island"/>
    <x v="24"/>
    <m/>
    <n v="12000"/>
    <d v="2009-12-20T00:00:00"/>
    <d v="2009-12-20T00:00:00"/>
    <d v="2009-12-20T00:00:00"/>
    <x v="5"/>
    <m/>
    <s v="Paper"/>
    <d v="2014-01-23T00:00:00"/>
    <m/>
  </r>
  <r>
    <s v="State of TN, Bureau of TennCare"/>
    <x v="13"/>
    <m/>
    <n v="3900"/>
    <d v="2009-12-23T00:00:00"/>
    <d v="2009-12-23T00:00:00"/>
    <d v="2009-12-23T00:00:00"/>
    <x v="5"/>
    <s v="Other"/>
    <s v="Paper"/>
    <d v="2014-01-23T00:00:00"/>
    <m/>
  </r>
  <r>
    <s v="Educators Mutual Insurance Association of Utah "/>
    <x v="25"/>
    <s v="Health Behavior Innovations (HBI)"/>
    <n v="5700"/>
    <d v="2009-12-27T00:00:00"/>
    <d v="2009-12-27T00:00:00"/>
    <d v="2009-12-27T00:00:00"/>
    <x v="5"/>
    <s v="Theft"/>
    <s v="Other"/>
    <d v="2014-01-23T00:00:00"/>
    <m/>
  </r>
  <r>
    <s v="Advanced NeuroSpinal Care"/>
    <x v="12"/>
    <m/>
    <n v="3500"/>
    <d v="2009-12-30T00:00:00"/>
    <d v="2009-12-30T00:00:00"/>
    <d v="2009-12-30T00:00:00"/>
    <x v="5"/>
    <s v="Theft"/>
    <s v="Network Server"/>
    <d v="2014-04-22T00:00:00"/>
    <s v="A computer containing the electronic protected health information (ePHI) of 3,500 individuals was stolen from the office of a covered entity (CE).  The ePHI included patient names, addresses, dates of birth, social security numbers, driver's licenses, claims information, diagnoses, and conditions. As a result of the loss, the CE upgraded the alarm system and replaced the server housing and storage security lock-up.  The CE also notified affected individuals, the media, appropriate government agencies, and law enforcement.  In addition, the CE established an office-based hotline to assist affected individuals.  As a result of OCRâ€™s investigation, the CE has implemented regularly scheduled security risk analyses and has installed window bars, roll down shutters, four video surveillance cameras, and other physical security measures to prevent theft."/>
  </r>
  <r>
    <s v="Newark Beth Israel Medical Center"/>
    <x v="26"/>
    <s v="Professional Transcription Company, Inc."/>
    <n v="1744"/>
    <d v="2010-01-01T00:00:00"/>
    <d v="2010-01-01T00:00:00"/>
    <d v="2010-01-01T00:00:00"/>
    <x v="6"/>
    <s v="Unauthorized Access/Disclosure"/>
    <s v="Network Server"/>
    <d v="2014-01-23T00:00:00"/>
    <m/>
  </r>
  <r>
    <s v="Ashley and Gray DDS"/>
    <x v="11"/>
    <m/>
    <n v="9309"/>
    <d v="2010-01-10T00:00:00"/>
    <d v="2010-01-10T00:00:00"/>
    <d v="2010-01-10T00:00:00"/>
    <x v="6"/>
    <s v="Theft"/>
    <s v="Desktop Computer"/>
    <d v="2014-01-23T00:00:00"/>
    <m/>
  </r>
  <r>
    <s v="VHS Genesis Lab Inc. "/>
    <x v="22"/>
    <m/>
    <n v="6800"/>
    <d v="2010-01-10T00:00:00"/>
    <d v="2010-01-10T00:00:00"/>
    <d v="2010-01-10T00:00:00"/>
    <x v="6"/>
    <s v="Loss"/>
    <s v="Paper"/>
    <d v="2014-01-23T00:00:00"/>
    <m/>
  </r>
  <r>
    <s v="Lucille Packard Children's Hospital"/>
    <x v="12"/>
    <m/>
    <n v="532"/>
    <d v="2010-01-11T00:00:00"/>
    <d v="2010-01-11T00:00:00"/>
    <d v="2010-01-11T00:00:00"/>
    <x v="6"/>
    <s v="Other"/>
    <s v="Desktop Computer"/>
    <d v="2014-01-23T00:00:00"/>
    <m/>
  </r>
  <r>
    <s v="Carle Clinic Association"/>
    <x v="22"/>
    <m/>
    <n v="1300"/>
    <d v="2010-01-13T00:00:00"/>
    <d v="2010-01-13T00:00:00"/>
    <d v="2010-01-13T00:00:00"/>
    <x v="6"/>
    <s v="Theft"/>
    <s v="Other, Paper"/>
    <d v="2014-01-23T00:00:00"/>
    <m/>
  </r>
  <r>
    <s v="The Methodist Hospital"/>
    <x v="3"/>
    <m/>
    <n v="689"/>
    <d v="2010-01-18T00:00:00"/>
    <d v="2010-01-18T00:00:00"/>
    <d v="2010-01-18T00:00:00"/>
    <x v="6"/>
    <s v="Theft"/>
    <s v="Other"/>
    <d v="2014-01-23T00:00:00"/>
    <s v="An unencrypted laptop computer was stolen from the covered entityâ€™s unlocked testing office.  The laptop computer contained the protected health information of approximately 689 individuals.  The protected health information involved in the breach included names, dates of birth, Social Security numbers, and the age, gender, race, and medication information of affected individuals.  Following the breach, the covered entity restricted the storage of electronic protected health information to network drives.  Additionally, OCRâ€™s investigation resulted in the covered entity improving their physical safeguards and in retraining employees._x000d__x000a_"/>
  </r>
  <r>
    <s v="VA Eastern Colorado Health Care System"/>
    <x v="15"/>
    <m/>
    <n v="649"/>
    <d v="2010-01-19T00:00:00"/>
    <d v="2010-01-19T00:00:00"/>
    <d v="2010-01-19T00:00:00"/>
    <x v="6"/>
    <s v="Improper Disposal"/>
    <s v="Paper"/>
    <d v="2014-01-23T00:00:00"/>
    <m/>
  </r>
  <r>
    <s v="Miami VA Healthcare System"/>
    <x v="7"/>
    <m/>
    <n v="568"/>
    <d v="2010-01-19T00:00:00"/>
    <d v="2010-01-19T00:00:00"/>
    <d v="2010-01-19T00:00:00"/>
    <x v="6"/>
    <s v="Loss"/>
    <s v="Paper"/>
    <d v="2014-01-23T00:00:00"/>
    <m/>
  </r>
  <r>
    <s v="UnitedHealth Group health plan single affiliated covered entity"/>
    <x v="4"/>
    <m/>
    <n v="16291"/>
    <d v="2010-01-26T00:00:00"/>
    <d v="2010-01-26T00:00:00"/>
    <d v="2010-01-26T00:00:00"/>
    <x v="6"/>
    <s v="Other"/>
    <s v="Paper"/>
    <d v="2014-01-23T00:00:00"/>
    <s v="Paper correspondence to certain members in UnitedHealthâ€™s prescription drug plans were in advertently sent to the incorrect temporary address due to a database administration error.  Approximately 16,291 individuals were affected by the breach. UnitedHealth memberâ€™s name, plan number and in some instances, date of birth and/or limited medical information. United Health reported that it stopped using PDIâ€™s proprietary database for address updates and made outbound verifications calls to members to get accurate temporary addresses.   United Health reported that it revised its address update process.   _x000d__x000a_"/>
  </r>
  <r>
    <s v="Shands at UF"/>
    <x v="7"/>
    <m/>
    <n v="12580"/>
    <d v="2010-01-27T00:00:00"/>
    <d v="2010-01-27T00:00:00"/>
    <d v="2010-01-27T00:00:00"/>
    <x v="6"/>
    <s v="Theft"/>
    <s v="Laptop"/>
    <d v="2014-01-23T00:00:00"/>
    <s v="A laptop containing certain information collected on approximately 12,580 individuals referred to Shands at UF GI Clinical Services was stolen from the private residence of an employee.  The stolen information included patient names, social security numbers, and medical record numbers.  As a result of the incident, the employee was counseled by her supervisor, issued written corrective action with a 3-day suspension, and provided additional HIPAA training.  OCR reviewed Shands at UFâ€™s most recent Risk Analysis and Risk Management Plans and they revealed no high risk findings related to encryption, workstation use, or physical security.  OCRâ€™s investigation found that Shands at UF has implemented appropriate technical safeguards, such as secure VPN network connections and network storage for workforce usage, encrypted USB portable flash drives, and PGP whole disk encryption.  _x000d__x000a_"/>
  </r>
  <r>
    <s v="Thrivent Financial for Lutherans"/>
    <x v="27"/>
    <m/>
    <n v="9500"/>
    <d v="2010-01-29T00:00:00"/>
    <d v="2010-01-29T00:00:00"/>
    <d v="2010-01-29T00:00:00"/>
    <x v="6"/>
    <s v="Theft"/>
    <s v="Laptop"/>
    <d v="2014-01-23T00:00:00"/>
    <s v="On January 29, 2010, there was a break-in at one of the Thriventâ€™s offices and five laptop computers were stolen; four of the five laptops were recovered.  The missing laptop computer contained the protected health information of approximately 9,400 individuals.    The protected health information involved in the breach included name, address, date of birth, social security number, prescription drugs, medical condition, age, weight, etc. Thrivent provided OCR with additional controls to remedy causes of security breach at various stages of implementation.  The actions taken by the CE prior to OCRâ€™s formal investigation brought the CE into compliance. _x000d__x000a_"/>
  </r>
  <r>
    <s v="Lee Memorial Health System"/>
    <x v="7"/>
    <m/>
    <n v="3800"/>
    <d v="2010-01-29T00:00:00"/>
    <d v="2010-01-29T00:00:00"/>
    <d v="2010-01-29T00:00:00"/>
    <x v="6"/>
    <s v="Other"/>
    <s v="Paper"/>
    <d v="2014-01-23T00:00:00"/>
    <s v="The covered entity sent postcards to approximately 3,800 patients, which listed the patientsâ€™ demographic information, and a statement that read, â€œYour Physician Has Moved,â€ with a name and description of the practice, Infectious Disease Specialist. The types of PHI involved were demographic and clinical information. Voluntary actions taken prior to OCRâ€™s investigation include the issuance of sanctions and review of policies and procedures._x000d__x000a_"/>
  </r>
  <r>
    <s v="E. Brooks Wilkins Family Medicine, PA"/>
    <x v="0"/>
    <s v="N/A"/>
    <n v="13000"/>
    <d v="2010-02-01T00:00:00"/>
    <d v="2010-02-01T00:00:00"/>
    <d v="2010-02-01T00:00:00"/>
    <x v="6"/>
    <s v="Theft"/>
    <s v="Desktop Computer, Other"/>
    <d v="2014-01-23T00:00:00"/>
    <s v="The breach report indicated that former employees took protected health information (PHI) pertaining to 13,000 patients and disclosed it to a competing medical practice.  The PHI included the names and contact information for the patients.  Following the breach, the entity terminated the employees who impermissibly used and disclosed the PHI. OCR also confirmed that the entity complied with the provisions of the Breach Notification Rule and notified the affected individuals.  Additionally, the entity retrained its staff regarding the policies and procedures for safeguarding of PHI._x000d__x000a_"/>
  </r>
  <r>
    <s v="City of Charlotte, NC (Health Plan)"/>
    <x v="0"/>
    <s v="(see explanation below)"/>
    <n v="5220"/>
    <d v="2010-02-03T00:00:00"/>
    <d v="2010-02-03T00:00:00"/>
    <d v="2010-02-03T00:00:00"/>
    <x v="6"/>
    <s v="Loss"/>
    <s v="Other"/>
    <d v="2014-01-23T00:00:00"/>
    <m/>
  </r>
  <r>
    <s v="MMM Heath Care Inc. "/>
    <x v="14"/>
    <s v="MSO of Puerto Rico, Inc. "/>
    <n v="1907"/>
    <d v="2010-02-04T00:00:00"/>
    <d v="2010-02-04T00:00:00"/>
    <d v="2010-02-04T00:00:00"/>
    <x v="6"/>
    <s v="Other"/>
    <s v="Paper"/>
    <d v="2014-01-23T00:00:00"/>
    <m/>
  </r>
  <r>
    <s v="PMC Medicare Choice"/>
    <x v="14"/>
    <s v="MSO of Puerto Rico"/>
    <n v="605"/>
    <d v="2010-02-04T00:00:00"/>
    <d v="2010-02-04T00:00:00"/>
    <d v="2010-02-04T00:00:00"/>
    <x v="6"/>
    <s v="Other"/>
    <s v="Paper"/>
    <d v="2014-01-23T00:00:00"/>
    <s v="In its breach report and during the course of OCRâ€™s investigation, the covered entity advised that it took various corrective actions to prevent a reoccurrence of the breach.  Specifically, the covered entity conducted a risk assessment which revealed that the breach may pose a significant risk of financial, reputational, or other harm to the 1,907 patients.  The covered entity sent notification letters to the affected 1,907 patients apologizing for the breach.  In addition, the covered entity had a radio advertisement played on the Radio Isla Radio Station in Puerto Rico on February 14, 2010  The covered entity implemented a corrective action plan in which the Health Services Department established a quality control process in order to ensure that letters that are sent by mail have the correct mailing address.  In addition, the covered entity created and implemented a new policy and procedure which the Production Services Department will require a form to be completed when a print or mail job is requested.  The covered entity also issued a directive from the Vice President of Member Services to all Production Services Department staff regarding the need to verify emails with the requesters and to request confirmation from requesters prior to proceeding with the mailing of each print job.  Further, on February 19, 2010, the covered entity provided training to all staff on the newly revised policies and procedures_x000d__x000a_"/>
  </r>
  <r>
    <s v="Griffin Hospital"/>
    <x v="28"/>
    <m/>
    <n v="957"/>
    <d v="2010-02-04T00:00:00"/>
    <d v="2010-02-04T00:00:00"/>
    <d v="2010-02-04T00:00:00"/>
    <x v="6"/>
    <s v="Hacking/IT Incident"/>
    <s v="Network Server"/>
    <d v="2014-01-23T00:00:00"/>
    <m/>
  </r>
  <r>
    <s v="Providence Hospital"/>
    <x v="18"/>
    <m/>
    <n v="83945"/>
    <d v="2010-02-04T00:00:00"/>
    <d v="2010-02-04T00:00:00"/>
    <d v="2010-02-04T00:00:00"/>
    <x v="6"/>
    <s v="Other"/>
    <s v="Other"/>
    <d v="2014-01-23T00:00:00"/>
    <m/>
  </r>
  <r>
    <s v="John Muir Physician Network"/>
    <x v="12"/>
    <m/>
    <n v="5450"/>
    <d v="2010-02-04T00:00:00"/>
    <d v="2010-02-04T00:00:00"/>
    <d v="2010-02-04T00:00:00"/>
    <x v="6"/>
    <s v="Theft"/>
    <s v="Laptop"/>
    <d v="2014-01-23T00:00:00"/>
    <m/>
  </r>
  <r>
    <s v="GENERAL AGENCIES WELFARE BENEFITS PROGRAM"/>
    <x v="13"/>
    <s v="TOWERS WATSON"/>
    <n v="1874"/>
    <d v="2010-02-05T00:00:00"/>
    <d v="2010-02-05T00:00:00"/>
    <d v="2010-02-05T00:00:00"/>
    <x v="6"/>
    <s v="Loss"/>
    <s v="Other"/>
    <d v="2014-01-23T00:00:00"/>
    <m/>
  </r>
  <r>
    <s v="University of New Mexico Health Sciences Center"/>
    <x v="29"/>
    <m/>
    <n v="1900"/>
    <d v="2010-02-08T00:00:00"/>
    <d v="2010-02-08T00:00:00"/>
    <d v="2010-02-08T00:00:00"/>
    <x v="6"/>
    <s v="Other"/>
    <s v="Desktop Computer"/>
    <d v="2014-01-23T00:00:00"/>
    <m/>
  </r>
  <r>
    <s v="Reliant Rehabilitation Hospital North Houston"/>
    <x v="3"/>
    <s v="Computer Program and Systems, Inc. (CPSI)"/>
    <n v="768"/>
    <d v="2010-02-09T00:00:00"/>
    <d v="2010-02-09T00:00:00"/>
    <d v="2010-02-09T00:00:00"/>
    <x v="6"/>
    <m/>
    <s v="E-mail"/>
    <d v="2014-01-23T00:00:00"/>
    <m/>
  </r>
  <r>
    <s v="Pediatric Sports and Spine Associates"/>
    <x v="3"/>
    <m/>
    <n v="955"/>
    <d v="2010-02-10T00:00:00"/>
    <d v="2010-02-10T00:00:00"/>
    <d v="2010-02-10T00:00:00"/>
    <x v="6"/>
    <s v="Theft"/>
    <s v="Laptop"/>
    <d v="2014-01-23T00:00:00"/>
    <s v="An unencrypted laptop was stolen from an employeeâ€™s vehicle.  The laptop contained the protected health information of approximately 955 individuals.  The protected health information involved in the breach included names, addresses, dates of birth, social security numbers, diagnoses, medications and other treatment information.  Following the discovery of the breach, the covered entity revised policies, retrained staff and implemented additional physical and technical safeguards including encryption software.  The covered entity also removed the stolen laptopâ€™s access to the server, sanctioned the involved employee, notified the affected individuals and notified the local media.  _x000d__x000a_"/>
  </r>
  <r>
    <s v="Laboratory Corporation of America/Dynacare Northwest, Inc."/>
    <x v="30"/>
    <m/>
    <n v="5080"/>
    <d v="2010-02-12T00:00:00"/>
    <d v="2010-02-12T00:00:00"/>
    <d v="2010-02-12T00:00:00"/>
    <x v="6"/>
    <s v="Theft"/>
    <s v="Laptop"/>
    <d v="2014-01-23T00:00:00"/>
    <s v="A laptop computer was stolen from a workforce memberâ€™s car.  The laptop computer contained the protected health information of approximately 5080 individuals.  The protected health information involved in the breach included names, addresses, dates of birth, Social Security numbers, and lab results.  Following the breach, the covered entity encrypted all laptop computers.  _x000d__x000a_"/>
  </r>
  <r>
    <s v="North Carolina Baptist Hospital"/>
    <x v="0"/>
    <m/>
    <n v="554"/>
    <d v="2010-02-15T00:00:00"/>
    <d v="2010-02-15T00:00:00"/>
    <d v="2010-02-15T00:00:00"/>
    <x v="6"/>
    <s v="Theft"/>
    <s v="Paper"/>
    <d v="2014-01-23T00:00:00"/>
    <m/>
  </r>
  <r>
    <s v="South Carolina Department of Health and Environmental Control"/>
    <x v="31"/>
    <m/>
    <n v="2850"/>
    <d v="2010-02-17T00:00:00"/>
    <d v="2010-02-17T00:00:00"/>
    <d v="2010-02-17T00:00:00"/>
    <x v="6"/>
    <s v="Improper Disposal"/>
    <s v="Paper"/>
    <d v="2014-01-23T00:00:00"/>
    <m/>
  </r>
  <r>
    <s v="Laboratory Corporation of America / US LABS / Dianon Systems, Inc"/>
    <x v="2"/>
    <m/>
    <n v="2773"/>
    <d v="2010-02-18T00:00:00"/>
    <d v="2010-02-18T00:00:00"/>
    <d v="2010-02-18T00:00:00"/>
    <x v="6"/>
    <s v="Theft"/>
    <s v="Other Portable Electronic Device"/>
    <d v="2014-01-23T00:00:00"/>
    <s v="&quot;An external hard drive containing ePHI of 2,773 individuals was stolen.  The ePHI included first and last name, medical record number, date of birth, laboratory test information data, and some social security numbers.  CE advises OCR that notice to the individuals went out April 13 and 14, 2010.  The media (St. Petersburg Times) was notified.  CE added emails will now be password protected and encrypted. As a result of the loss, CE has initiated an encryption project to encrypt external hard drives and related media.  _x000d__x000a_&quot;_x000d__x000a_"/>
  </r>
  <r>
    <s v="Praxair Healthcare Services, Inc. (Home Care Supply in NY)"/>
    <x v="28"/>
    <m/>
    <n v="54165"/>
    <d v="2010-02-18T00:00:00"/>
    <d v="2010-02-18T00:00:00"/>
    <d v="2010-02-18T00:00:00"/>
    <x v="6"/>
    <s v="Theft"/>
    <s v="Laptop"/>
    <d v="2014-01-23T00:00:00"/>
    <s v="A laptop computer was stolen from the covered entityâ€™s office by a former employee after it had been damaged. The laptop computer contained the PHI of approximately 54,165 individuals.  The computer contained a limited amount of PHI, including client names and one or more of the following: addresses, phone numbers, social security numbers, insurance provider names and policy numbers, medical diagnostic codes or medical equipment.  Following the breach, the covered entity notified all affected individuals, the media, and HHS of the breach. Additionally, the covered entity completed its laptop encryption project to cover all PHI stored on computers in the office.  Additionally, OCRâ€™s investigation resulted in the covered entity reinforcing the requirements of HIPAA to its employees._x000d__x000a_"/>
  </r>
  <r>
    <s v="Massachusetts Eye and Ear Infirmary"/>
    <x v="21"/>
    <m/>
    <n v="3594"/>
    <d v="2010-02-19T00:00:00"/>
    <d v="2010-02-19T00:00:00"/>
    <d v="2010-02-19T00:00:00"/>
    <x v="6"/>
    <s v="Theft"/>
    <s v="Laptop"/>
    <d v="2014-01-23T00:00:00"/>
    <m/>
  </r>
  <r>
    <s v="Montefiore Medical Center"/>
    <x v="14"/>
    <m/>
    <n v="625"/>
    <d v="2010-02-20T00:00:00"/>
    <d v="2010-02-20T00:00:00"/>
    <d v="2010-02-20T00:00:00"/>
    <x v="6"/>
    <s v="Theft"/>
    <s v="Laptop"/>
    <d v="2014-01-23T00:00:00"/>
    <m/>
  </r>
  <r>
    <s v="Ernest T. Bice, Jr. DDS, P.A."/>
    <x v="3"/>
    <m/>
    <n v="21000"/>
    <d v="2010-02-20T00:00:00"/>
    <d v="2010-02-20T00:00:00"/>
    <d v="2010-02-20T00:00:00"/>
    <x v="6"/>
    <s v="Theft"/>
    <s v="Other Portable Electronic Device, Other"/>
    <d v="2014-01-23T00:00:00"/>
    <s v="Three unencrypted external back-up drives were stolen from a safe in the covered entityâ€™s locked office.  The laptop computer contained the protected health information of approximately 21,000 individuals.  The protected health information involved in the breach included names, addresses phone numbers, dates of birth, social security numbers, insurance information, and treatment histories.  Following the breach, the covered entity moved back-up data offsite and encrypted all workstations.  Additionally, OCRâ€™s investigation resulted in the covered entity improving their physical safeguards and in retraining employees._x000d__x000a_"/>
  </r>
  <r>
    <s v="South Shore Hospital"/>
    <x v="21"/>
    <s v="Iron Mountain Data Products, Inc. (now known as "/>
    <n v="800000"/>
    <d v="2010-02-26T00:00:00"/>
    <d v="2010-02-26T00:00:00"/>
    <d v="2010-02-26T00:00:00"/>
    <x v="6"/>
    <s v="Loss"/>
    <s v="Other Portable Electronic Device, Other, Electronic Medical Record"/>
    <d v="2014-01-23T00:00:00"/>
    <m/>
  </r>
  <r>
    <s v="Emergency Healthcare Physicians, Ltd."/>
    <x v="22"/>
    <s v="Millennium Medical Management Resources, Inc."/>
    <n v="180111"/>
    <d v="2010-02-27T00:00:00"/>
    <d v="2010-02-27T00:00:00"/>
    <d v="2010-02-27T00:00:00"/>
    <x v="6"/>
    <s v="Theft"/>
    <s v="Other Portable Electronic Device, Other"/>
    <d v="2014-01-23T00:00:00"/>
    <m/>
  </r>
  <r>
    <s v="Utah Department of Health"/>
    <x v="25"/>
    <s v="Utah Department of Workforce Services"/>
    <n v="1298"/>
    <d v="2010-03-01T00:00:00"/>
    <d v="2010-03-01T00:00:00"/>
    <d v="2010-03-01T00:00:00"/>
    <x v="6"/>
    <s v="Other"/>
    <s v="Desktop Computer, Paper"/>
    <d v="2014-01-23T00:00:00"/>
    <m/>
  </r>
  <r>
    <s v="UnitedHealth Group health plan single affiliated covered entity"/>
    <x v="4"/>
    <m/>
    <n v="735"/>
    <d v="2010-03-02T00:00:00"/>
    <d v="2010-03-02T00:00:00"/>
    <d v="2010-03-02T00:00:00"/>
    <x v="6"/>
    <s v="Theft"/>
    <s v="Other, Paper"/>
    <d v="2014-01-23T00:00:00"/>
    <m/>
  </r>
  <r>
    <s v="Hypertension, Nephrology, Dialysis and Transplantation, PC"/>
    <x v="32"/>
    <m/>
    <n v="2465"/>
    <d v="2010-03-06T00:00:00"/>
    <d v="2010-03-06T00:00:00"/>
    <d v="2010-03-06T00:00:00"/>
    <x v="6"/>
    <s v="Theft"/>
    <s v="Laptop"/>
    <d v="2014-01-23T00:00:00"/>
    <m/>
  </r>
  <r>
    <s v="St. Joseph Heritage Healthcare"/>
    <x v="12"/>
    <m/>
    <n v="22012"/>
    <d v="2010-03-06T00:00:00"/>
    <d v="2010-03-06T00:00:00"/>
    <d v="2010-03-06T00:00:00"/>
    <x v="6"/>
    <s v="Theft"/>
    <s v="Desktop Computer"/>
    <d v="2014-01-23T00:00:00"/>
    <s v="22 computers were stolen from Clinical Management Service office.Five of the stolen computers contained the protected health information of approximately 22,012 individuals. The protected health information involved in the breach included name, date of birth, social security number, referral number, encounter number, facility, member ID, diagnosis, procedure, and/or diagnosis code. As a result of this incident, St. Joseph notified the potentially affected individuals, notified the local media, installed security cameras, re-trained employees, and installed encryption software on all laptops and Computers enterprise-wide. OCRâ€™s investigation resulted in the covered entity improving their physical and technological safeguards and retraining employees._x000d__x000a_"/>
  </r>
  <r>
    <s v="Mount Sinai Medical Center"/>
    <x v="7"/>
    <m/>
    <n v="2600"/>
    <d v="2010-03-09T00:00:00"/>
    <d v="2010-03-09T00:00:00"/>
    <d v="2010-03-09T00:00:00"/>
    <x v="6"/>
    <s v="Theft"/>
    <s v="Laptop"/>
    <d v="2014-01-23T00:00:00"/>
    <m/>
  </r>
  <r>
    <s v="University of Pittsburgh Student Health Center"/>
    <x v="6"/>
    <m/>
    <n v="8000"/>
    <d v="2010-03-11T00:00:00"/>
    <d v="2010-03-11T00:00:00"/>
    <d v="2010-03-11T00:00:00"/>
    <x v="6"/>
    <s v="Theft, Loss"/>
    <s v="Paper"/>
    <d v="2014-01-23T00:00:00"/>
    <m/>
  </r>
  <r>
    <s v="Rockbridge Area Community Services"/>
    <x v="33"/>
    <m/>
    <n v="500"/>
    <d v="2010-03-12T00:00:00"/>
    <d v="2010-03-12T00:00:00"/>
    <d v="2010-03-12T00:00:00"/>
    <x v="6"/>
    <s v="Theft"/>
    <s v="Laptop, Desktop Computer"/>
    <d v="2014-01-23T00:00:00"/>
    <m/>
  </r>
  <r>
    <s v="Departamento de Salud de Puerto Rico"/>
    <x v="8"/>
    <m/>
    <n v="2621"/>
    <d v="2010-03-14T00:00:00"/>
    <d v="2010-03-14T00:00:00"/>
    <d v="2010-03-14T00:00:00"/>
    <x v="6"/>
    <s v="Unknown"/>
    <s v="Desktop Computer"/>
    <d v="2014-01-23T00:00:00"/>
    <m/>
  </r>
  <r>
    <s v="Beatrice Community Hospital and Health Center"/>
    <x v="10"/>
    <s v="McKesson Information Solutions, LLC"/>
    <n v="660"/>
    <d v="2010-03-19T00:00:00"/>
    <d v="2010-03-19T00:00:00"/>
    <d v="2010-03-19T00:00:00"/>
    <x v="6"/>
    <s v="Other"/>
    <s v="Paper"/>
    <d v="2014-01-23T00:00:00"/>
    <m/>
  </r>
  <r>
    <s v="Tomah Memorial Hospital"/>
    <x v="27"/>
    <m/>
    <n v="600"/>
    <d v="2010-03-19T00:00:00"/>
    <d v="2010-03-19T00:00:00"/>
    <d v="2010-03-19T00:00:00"/>
    <x v="6"/>
    <s v="Other"/>
    <s v="Other"/>
    <d v="2014-01-23T00:00:00"/>
    <m/>
  </r>
  <r>
    <s v="State of New Mexico Human Services Department, Medical Assistance Division"/>
    <x v="29"/>
    <s v="DentaQuest"/>
    <n v="9600"/>
    <d v="2010-03-20T00:00:00"/>
    <d v="2010-03-20T00:00:00"/>
    <d v="2010-03-20T00:00:00"/>
    <x v="6"/>
    <s v="Theft"/>
    <s v="Laptop"/>
    <d v="2014-01-23T00:00:00"/>
    <m/>
  </r>
  <r>
    <s v="TennCare"/>
    <x v="13"/>
    <s v="DentaQuest"/>
    <n v="10515"/>
    <d v="2010-03-20T00:00:00"/>
    <d v="2010-03-20T00:00:00"/>
    <d v="2010-03-20T00:00:00"/>
    <x v="6"/>
    <s v="Theft"/>
    <s v="Laptop"/>
    <d v="2014-01-23T00:00:00"/>
    <m/>
  </r>
  <r>
    <s v="Medical Center At Bowling Green"/>
    <x v="5"/>
    <m/>
    <n v="5148"/>
    <d v="2010-03-24T00:00:00"/>
    <d v="2010-03-24T00:00:00"/>
    <d v="2010-03-24T00:00:00"/>
    <x v="6"/>
    <s v="Theft"/>
    <s v="Other Portable Electronic Device, Other"/>
    <d v="2014-01-23T00:00:00"/>
    <m/>
  </r>
  <r>
    <s v="Lincoln Medical and Mental Health Center"/>
    <x v="14"/>
    <s v="Siemens Medical Solutions, USA, Inc"/>
    <n v="130495"/>
    <d v="2010-03-24T00:00:00"/>
    <d v="2010-03-24T00:00:00"/>
    <d v="2010-03-24T00:00:00"/>
    <x v="6"/>
    <s v="Loss"/>
    <s v="Other"/>
    <d v="2014-01-23T00:00:00"/>
    <m/>
  </r>
  <r>
    <s v="Georgetown University Hospital"/>
    <x v="16"/>
    <m/>
    <n v="2416"/>
    <d v="2010-03-26T00:00:00"/>
    <d v="2010-03-26T00:00:00"/>
    <d v="2010-03-26T00:00:00"/>
    <x v="6"/>
    <s v="Theft, Other"/>
    <s v="E-mail, Other Portable Electronic Device"/>
    <d v="2014-01-23T00:00:00"/>
    <s v="An employee of the covered entity emailed protected health information (PHI) to an offsite research office (which is not itself a covered entity) in violation of the review preparatory to research protocol.  The research office stored the electronic information on an external hard drive that was later stolen.  The device contained the PHI of 2,416 individuals.  The PHI involved in the breach included names, dates of birth, and clinical information.  In response to this incident, the covered entity terminated transmission of the PHI to this research office and gave the responsible employee a verbal warning and counseling.  Additionally, the covered entity undertook a review of all research affiliations involving PHI of hospital patients to confirm that appropriate documentation and procedures are in place._x000d__x000a_"/>
  </r>
  <r>
    <s v="Cincinnati Children_x0019_s Hospital Medical Center "/>
    <x v="1"/>
    <m/>
    <n v="60998"/>
    <d v="2010-03-27T00:00:00"/>
    <d v="2010-03-27T00:00:00"/>
    <d v="2010-03-27T00:00:00"/>
    <x v="6"/>
    <s v="Theft"/>
    <s v="Laptop"/>
    <d v="2014-01-23T00:00:00"/>
    <m/>
  </r>
  <r>
    <s v="Aetna"/>
    <x v="28"/>
    <m/>
    <n v="6372"/>
    <d v="2010-03-29T00:00:00"/>
    <d v="2010-03-29T00:00:00"/>
    <d v="2010-03-29T00:00:00"/>
    <x v="6"/>
    <m/>
    <s v="Paper"/>
    <d v="2014-01-23T00:00:00"/>
    <m/>
  </r>
  <r>
    <s v="Trinity Health Corporation Welfare Benefit Plan"/>
    <x v="18"/>
    <s v="Mercer"/>
    <n v="1073"/>
    <d v="2010-03-29T00:00:00"/>
    <d v="2010-03-29T00:00:00"/>
    <d v="2010-03-29T00:00:00"/>
    <x v="6"/>
    <s v="Loss"/>
    <s v="Other"/>
    <d v="2014-01-23T00:00:00"/>
    <m/>
  </r>
  <r>
    <s v="Idaho Power Group Health Plan"/>
    <x v="34"/>
    <s v="Mercer Health &amp; Benefits"/>
    <n v="5500"/>
    <d v="2010-03-29T00:00:00"/>
    <d v="2010-03-29T00:00:00"/>
    <d v="2010-03-29T00:00:00"/>
    <x v="6"/>
    <s v="Loss"/>
    <s v="Other"/>
    <d v="2014-01-23T00:00:00"/>
    <s v="Idaho Power Group Health Plan's business associate, Mercer Health and Benefits, lost a backup tape as it was being sent via FEDEX from Boise to Seattle. The backup tape contained information of about 375,000 individuals that Mercer serviced. The total affected at Idaho Power was about 5,500 current and former employees and their dependents. The protected health information involved included names, addresses, dates of birth, and social security numbers. Although Mercer concluded that the lost tape was configured so that even a sophisticated user would be unlikely to be able to access the data within, both Mercer and Idaho Power notified all possible affected individuals and offered free credit protection services. To prevent a similar breach from occurring in the future, Mercer now stores backup tapes through a third party vendor who offers secure transport services. Mercer's Boise office now encrypts backup tapes. Following the incident, Idaho Power renegotiated its contract with Mercer and continues to evaluate its business relationship with Mercer._x000d__x000a_"/>
  </r>
  <r>
    <s v="Our Lady of Peace Hospital"/>
    <x v="5"/>
    <m/>
    <n v="24600"/>
    <d v="2010-03-31T00:00:00"/>
    <d v="2010-03-31T00:00:00"/>
    <d v="2010-03-31T00:00:00"/>
    <x v="6"/>
    <s v="Theft, Loss"/>
    <s v="Other Portable Electronic Device, Other"/>
    <d v="2014-01-23T00:00:00"/>
    <m/>
  </r>
  <r>
    <s v="Silicon Valley Eyecare Optometry and Contact Lenses"/>
    <x v="12"/>
    <m/>
    <n v="40000"/>
    <d v="2010-04-02T00:00:00"/>
    <d v="2010-04-02T00:00:00"/>
    <d v="2010-04-02T00:00:00"/>
    <x v="6"/>
    <s v="Theft"/>
    <s v="Network Server"/>
    <d v="2014-01-23T00:00:00"/>
    <m/>
  </r>
  <r>
    <s v="Heriberto Rodriguez-Ayala, M.D."/>
    <x v="3"/>
    <m/>
    <n v="4200"/>
    <d v="2010-04-03T00:00:00"/>
    <d v="2010-04-03T00:00:00"/>
    <d v="2010-04-03T00:00:00"/>
    <x v="6"/>
    <s v="Theft"/>
    <s v="Laptop"/>
    <d v="2014-01-23T00:00:00"/>
    <m/>
  </r>
  <r>
    <s v="NYU School of Medicine--Aging and Dementia Clinical Research Center "/>
    <x v="14"/>
    <m/>
    <n v="1200"/>
    <d v="2010-04-03T00:00:00"/>
    <d v="2010-04-03T00:00:00"/>
    <d v="2010-04-03T00:00:00"/>
    <x v="6"/>
    <s v="Loss"/>
    <s v="Other Portable Electronic Device, Other"/>
    <d v="2014-01-23T00:00:00"/>
    <m/>
  </r>
  <r>
    <s v="Loma Linda University Health Care"/>
    <x v="12"/>
    <s v="N/A"/>
    <n v="584"/>
    <d v="2010-04-04T00:00:00"/>
    <d v="2010-04-04T00:00:00"/>
    <d v="2010-04-04T00:00:00"/>
    <x v="6"/>
    <s v="Theft"/>
    <s v="Desktop Computer"/>
    <d v="2014-01-23T00:00:00"/>
    <m/>
  </r>
  <r>
    <s v="Texas Health Harris Methodist Hospital Azle"/>
    <x v="3"/>
    <m/>
    <n v="9922"/>
    <d v="2010-04-07T00:00:00"/>
    <d v="2010-04-07T00:00:00"/>
    <d v="2010-04-07T00:00:00"/>
    <x v="6"/>
    <s v="Theft, Loss"/>
    <s v="Other Portable Electronic Device, Other"/>
    <d v="2014-01-23T00:00:00"/>
    <m/>
  </r>
  <r>
    <s v="Rainbow Hospice and Palliative Care"/>
    <x v="22"/>
    <m/>
    <n v="1000"/>
    <d v="2010-04-12T00:00:00"/>
    <d v="2010-04-12T00:00:00"/>
    <d v="2010-04-12T00:00:00"/>
    <x v="6"/>
    <s v="Theft"/>
    <s v="Laptop"/>
    <d v="2014-01-23T00:00:00"/>
    <s v="An employeeâ€™s laptop was stolen out of her bag while she was making an admission visit in a patientâ€™s home.  The evidence showed that although the covered entity had a policy of encrypting and password-protecting its computers, this particular computer did not require a password most of the time.  The invoices contained the protected health information (PHI) of approximately 1,000 individuals.  The PHI stored on the laptop included names, addresses, dates of birth, phone numbers, Social Security numbers, Medicare numbers, electronic health records and commercial insurance information.  Following the breach, the covered entity notified its clients of the incident, placed notice on its website and in The Daily Herald, sanctioned the employee for changing the security settings on the laptop in question, and established stringent computer security guidelines, and retrained its staff in the new requirements, with the intention of preventing a similar event from occurring again._x000d__x000a_"/>
  </r>
  <r>
    <s v="University of Rochester Medical Center and Affiliates"/>
    <x v="14"/>
    <m/>
    <n v="2628"/>
    <d v="2010-04-19T00:00:00"/>
    <d v="2010-04-19T00:00:00"/>
    <d v="2010-04-19T00:00:00"/>
    <x v="6"/>
    <s v="Other"/>
    <s v="Paper"/>
    <d v="2014-01-23T00:00:00"/>
    <m/>
  </r>
  <r>
    <s v="St. Jude Children's Research Hospital"/>
    <x v="13"/>
    <m/>
    <n v="1745"/>
    <d v="2010-04-19T00:00:00"/>
    <d v="2010-04-19T00:00:00"/>
    <d v="2010-04-19T00:00:00"/>
    <x v="6"/>
    <s v="Loss"/>
    <s v="Laptop"/>
    <d v="2014-01-23T00:00:00"/>
    <m/>
  </r>
  <r>
    <s v="Veterans Health Administration"/>
    <x v="16"/>
    <s v="Heritage Health Solutions"/>
    <n v="656"/>
    <d v="2010-04-22T00:00:00"/>
    <d v="2010-04-22T00:00:00"/>
    <d v="2010-04-22T00:00:00"/>
    <x v="6"/>
    <s v="Theft"/>
    <s v="Laptop"/>
    <d v="2014-01-23T00:00:00"/>
    <m/>
  </r>
  <r>
    <s v="The Children's Medical Center of Dayton"/>
    <x v="1"/>
    <m/>
    <n v="1001"/>
    <d v="2010-04-22T00:00:00"/>
    <d v="2010-04-22T00:00:00"/>
    <d v="2010-04-22T00:00:00"/>
    <x v="6"/>
    <s v="Other"/>
    <s v="E-mail"/>
    <d v="2014-01-23T00:00:00"/>
    <m/>
  </r>
  <r>
    <s v="California Department of Healthcare Services"/>
    <x v="12"/>
    <s v="Care 1st Health Plan"/>
    <n v="29000"/>
    <d v="2010-04-29T00:00:00"/>
    <d v="2010-04-29T00:00:00"/>
    <d v="2010-04-29T00:00:00"/>
    <x v="6"/>
    <s v="Loss, Other"/>
    <s v="Other Portable Electronic Device, Other"/>
    <d v="2014-01-23T00:00:00"/>
    <m/>
  </r>
  <r>
    <s v="Comprehensive Care Management Corporation"/>
    <x v="14"/>
    <m/>
    <n v="1020"/>
    <d v="2010-04-30T00:00:00"/>
    <d v="2010-04-30T00:00:00"/>
    <d v="2010-04-30T00:00:00"/>
    <x v="6"/>
    <s v="Theft"/>
    <s v="Laptop, Desktop Computer, Network Server, E-mail"/>
    <d v="2014-01-23T00:00:00"/>
    <m/>
  </r>
  <r>
    <s v="Centerstone"/>
    <x v="13"/>
    <m/>
    <n v="1537"/>
    <d v="2010-05-01T00:00:00"/>
    <d v="2010-05-01T00:00:00"/>
    <d v="2010-05-01T00:00:00"/>
    <x v="6"/>
    <s v="Other"/>
    <s v="Desktop Computer, Paper"/>
    <d v="2014-01-23T00:00:00"/>
    <m/>
  </r>
  <r>
    <s v="Nihal Saran, MD "/>
    <x v="18"/>
    <m/>
    <n v="2300"/>
    <d v="2010-05-02T00:00:00"/>
    <d v="2010-05-02T00:00:00"/>
    <d v="2010-05-02T00:00:00"/>
    <x v="6"/>
    <s v="Theft"/>
    <s v="Laptop"/>
    <d v="2014-01-23T00:00:00"/>
    <s v="A password protected laptop computer containing protected health information (PHI) was stolen from Dr. Saran's personal residence.  The laptop contained the PHI of approximately 2,300 individuals.  The PHI stored on the laptop included patients' names, addresses, dates of birth, Social Security numbers, insurance information, and diagnoses.  Following the breach, Dr. Saran notified the Northville Township Police Department of the theft, contacted the individuals reasonably believed to have been affected by the breach, sent a notice of the breach to the Detroit Free Press and the Monroe News, and installed encryption software for its billing software._x000d__x000a_"/>
  </r>
  <r>
    <s v="Sinai Hospital of Baltimore, Inc."/>
    <x v="35"/>
    <s v="Aramark Healthcare Support Services, LLC"/>
    <n v="937"/>
    <d v="2010-05-03T00:00:00"/>
    <d v="2010-05-03T00:00:00"/>
    <d v="2010-05-03T00:00:00"/>
    <x v="6"/>
    <s v="Other"/>
    <s v="E-mail"/>
    <d v="2014-01-23T00:00:00"/>
    <s v="A business associate employee sent an email to multiple patients without concealing patient email addresses.  The message concerned a dietary program in which the names and email addresses were visible to all recipients.  The breach affected 937 individuals.  In response to this incident, the covered entity took steps to enforce the requirements of its business associate agreement with Aramark.  The business associate counseled the employee responsible for the breach and retrained all employees who may communicate with patients via email on the requirements of the Privacy and Security Rules as well as related policies and procedures._x000d__x000a_"/>
  </r>
  <r>
    <s v="VA North Texas Health Care System"/>
    <x v="3"/>
    <m/>
    <n v="4083"/>
    <d v="2010-05-04T00:00:00"/>
    <d v="2010-05-04T00:00:00"/>
    <d v="2010-05-04T00:00:00"/>
    <x v="6"/>
    <s v="Improper Disposal"/>
    <s v="Paper"/>
    <d v="2014-01-23T00:00:00"/>
    <m/>
  </r>
  <r>
    <s v="Centro de Ortodoncia Inc."/>
    <x v="8"/>
    <m/>
    <n v="2000"/>
    <d v="2010-05-06T00:00:00"/>
    <d v="2010-05-06T00:00:00"/>
    <d v="2010-05-06T00:00:00"/>
    <x v="6"/>
    <s v="Unauthorized Access/Disclosure"/>
    <s v="Paper"/>
    <d v="2014-01-23T00:00:00"/>
    <m/>
  </r>
  <r>
    <s v="University Hospital"/>
    <x v="36"/>
    <s v="Augusta Data Storage, Inc"/>
    <n v="14000"/>
    <d v="2010-05-07T00:00:00"/>
    <d v="2010-05-07T00:00:00"/>
    <d v="2010-05-07T00:00:00"/>
    <x v="6"/>
    <s v="Loss"/>
    <s v="Other"/>
    <d v="2014-01-23T00:00:00"/>
    <m/>
  </r>
  <r>
    <s v="NYU Hospitals Center"/>
    <x v="14"/>
    <m/>
    <n v="2563"/>
    <d v="2010-05-08T00:00:00"/>
    <d v="2010-05-08T00:00:00"/>
    <d v="2010-05-08T00:00:00"/>
    <x v="6"/>
    <s v="Loss"/>
    <s v="Other Portable Electronic Device"/>
    <d v="2014-01-23T00:00:00"/>
    <m/>
  </r>
  <r>
    <s v="Oconee Physician Practices"/>
    <x v="31"/>
    <m/>
    <n v="653"/>
    <d v="2010-05-09T00:00:00"/>
    <d v="2010-05-09T00:00:00"/>
    <d v="2010-05-09T00:00:00"/>
    <x v="6"/>
    <s v="Theft"/>
    <s v="Laptop"/>
    <d v="2014-01-23T00:00:00"/>
    <m/>
  </r>
  <r>
    <s v="Newark Beth Israel Medical Center"/>
    <x v="26"/>
    <s v="KPMG LLP"/>
    <n v="956"/>
    <d v="2010-05-10T00:00:00"/>
    <d v="2010-05-10T00:00:00"/>
    <d v="2010-05-10T00:00:00"/>
    <x v="6"/>
    <s v="Loss"/>
    <s v="Other Portable Electronic Device, Other"/>
    <d v="2014-01-23T00:00:00"/>
    <m/>
  </r>
  <r>
    <s v="Saint Barnabas Medical Center"/>
    <x v="26"/>
    <s v="KPMG LLP"/>
    <n v="3630"/>
    <d v="2010-05-10T00:00:00"/>
    <d v="2010-05-10T00:00:00"/>
    <d v="2010-05-10T00:00:00"/>
    <x v="6"/>
    <s v="Loss"/>
    <s v="Other Portable Electronic Device"/>
    <d v="2014-01-23T00:00:00"/>
    <m/>
  </r>
  <r>
    <s v="SunBridge Healthcare Corporation"/>
    <x v="29"/>
    <m/>
    <n v="3830"/>
    <d v="2010-05-11T00:00:00"/>
    <d v="2010-05-11T00:00:00"/>
    <d v="2010-05-11T00:00:00"/>
    <x v="6"/>
    <s v="Theft"/>
    <s v="Laptop"/>
    <d v="2014-01-23T00:00:00"/>
    <m/>
  </r>
  <r>
    <s v="Occupational Health Partners"/>
    <x v="37"/>
    <m/>
    <n v="1105"/>
    <d v="2010-05-12T00:00:00"/>
    <d v="2010-05-12T00:00:00"/>
    <d v="2010-05-12T00:00:00"/>
    <x v="6"/>
    <s v="Theft"/>
    <s v="Laptop"/>
    <d v="2014-01-23T00:00:00"/>
    <m/>
  </r>
  <r>
    <s v="Texas Children's Hospital"/>
    <x v="3"/>
    <m/>
    <n v="694"/>
    <d v="2010-05-13T00:00:00"/>
    <d v="2010-05-13T00:00:00"/>
    <d v="2010-05-13T00:00:00"/>
    <x v="6"/>
    <s v="Theft"/>
    <s v="Laptop"/>
    <d v="2014-01-23T00:00:00"/>
    <m/>
  </r>
  <r>
    <s v="Mary M. Desch,MD/PathHealer, LTD"/>
    <x v="2"/>
    <m/>
    <n v="5893"/>
    <d v="2010-05-15T00:00:00"/>
    <d v="2010-05-15T00:00:00"/>
    <d v="2010-05-15T00:00:00"/>
    <x v="6"/>
    <s v="Theft"/>
    <s v="Laptop"/>
    <d v="2014-01-23T00:00:00"/>
    <m/>
  </r>
  <r>
    <s v="Department of Health Care Policy &amp; Financing"/>
    <x v="15"/>
    <s v="Governor's Office of Information Technology"/>
    <n v="105470"/>
    <d v="2010-05-17T00:00:00"/>
    <d v="2010-05-17T00:00:00"/>
    <d v="2010-05-17T00:00:00"/>
    <x v="6"/>
    <s v="Theft"/>
    <s v="Desktop Computer"/>
    <d v="2014-01-23T00:00:00"/>
    <m/>
  </r>
  <r>
    <s v="Long Island Consultation Center"/>
    <x v="14"/>
    <m/>
    <n v="800"/>
    <d v="2010-05-21T00:00:00"/>
    <d v="2010-05-21T00:00:00"/>
    <d v="2010-05-21T00:00:00"/>
    <x v="6"/>
    <s v="Unknown"/>
    <s v="Other Portable Electronic Device, Other"/>
    <d v="2014-01-23T00:00:00"/>
    <m/>
  </r>
  <r>
    <s v="Montefiore Medical Center"/>
    <x v="14"/>
    <m/>
    <n v="16820"/>
    <d v="2010-05-22T00:00:00"/>
    <d v="2010-05-22T00:00:00"/>
    <d v="2010-05-22T00:00:00"/>
    <x v="6"/>
    <s v="Theft"/>
    <s v="Desktop Computer"/>
    <d v="2014-01-23T00:00:00"/>
    <m/>
  </r>
  <r>
    <s v="University of Florida"/>
    <x v="7"/>
    <m/>
    <n v="2047"/>
    <d v="2010-05-24T00:00:00"/>
    <d v="2010-05-24T00:00:00"/>
    <d v="2010-05-24T00:00:00"/>
    <x v="6"/>
    <s v="Other"/>
    <s v="Paper"/>
    <d v="2014-01-23T00:00:00"/>
    <m/>
  </r>
  <r>
    <s v="Children's Hospital &amp; Research Center at Oakland"/>
    <x v="12"/>
    <m/>
    <n v="1000"/>
    <d v="2010-05-25T00:00:00"/>
    <d v="2010-05-25T00:00:00"/>
    <d v="2010-05-25T00:00:00"/>
    <x v="6"/>
    <s v="Other"/>
    <s v="Paper"/>
    <d v="2014-01-23T00:00:00"/>
    <m/>
  </r>
  <r>
    <s v="DC Chartered Health Plan, Inc"/>
    <x v="16"/>
    <m/>
    <n v="540"/>
    <d v="2010-05-26T00:00:00"/>
    <d v="2010-05-26T00:00:00"/>
    <d v="2010-05-26T00:00:00"/>
    <x v="6"/>
    <s v="Theft"/>
    <s v="Laptop"/>
    <d v="2014-01-23T00:00:00"/>
    <m/>
  </r>
  <r>
    <s v="alma aguado md pa"/>
    <x v="3"/>
    <m/>
    <n v="600"/>
    <d v="2010-05-29T00:00:00"/>
    <d v="2010-05-29T00:00:00"/>
    <d v="2010-05-29T00:00:00"/>
    <x v="6"/>
    <s v="Theft"/>
    <s v="Network Server"/>
    <d v="2014-04-23T00:00:00"/>
    <s v="OCR investigated the covered entity (CE) following a report that its main server and desktop computers containing the electronic protected health information (ePHI) of 600 individuals were taken from the CEâ€™s office.  The ePHI involved in the breach included patient names, addresses, dates of birth, and social security numbers.  As a result of OCRâ€™s investigation, the CE changed its privacy and security policies, retrained its employees and provided additional physical security to better safeguard patient ePHI."/>
  </r>
  <r>
    <s v="Cook County Health &amp; Hospitals System"/>
    <x v="22"/>
    <m/>
    <n v="7081"/>
    <d v="2010-05-30T00:00:00"/>
    <d v="2010-05-30T00:00:00"/>
    <d v="2010-05-30T00:00:00"/>
    <x v="6"/>
    <s v="Theft"/>
    <s v="Laptop"/>
    <d v="2014-01-23T00:00:00"/>
    <s v="An employeeâ€™s laptop was stolen out of a locked office; evidence shows that the laptop was password protected but not encrypted.  The laptop contained the protected health information (PHI) of approximately 7,000 individuals.  The PHI stored on the laptop included names, dates of birth, Social Security numbers, internal encounter numbers, and other administrative codes.  Following the breach, the covered entity notified those individuals reasonably believed to have been affected by the breach, placed notice on its website and with a local news center; established stringent computer security guidelines, and retrained its staff in the new requirements with the intention of preventing a similar event from occurring again._x000d__x000a_"/>
  </r>
  <r>
    <s v="Walsh Pharmacy"/>
    <x v="21"/>
    <s v="McKesson Pharmacy Systems LLC"/>
    <n v="11440"/>
    <d v="2010-06-03T00:00:00"/>
    <d v="2010-06-03T00:00:00"/>
    <d v="2010-06-03T00:00:00"/>
    <x v="6"/>
    <s v="Other"/>
    <s v="Other Portable Electronic Device, Other"/>
    <d v="2014-01-23T00:00:00"/>
    <m/>
  </r>
  <r>
    <s v="Penn Treaty Network America Insurance Company "/>
    <x v="6"/>
    <m/>
    <n v="560"/>
    <d v="2010-06-04T00:00:00"/>
    <d v="2010-06-04T00:00:00"/>
    <d v="2010-06-04T00:00:00"/>
    <x v="6"/>
    <s v="Other"/>
    <s v="Other"/>
    <d v="2014-01-23T00:00:00"/>
    <s v="Social security numbers were inadvertently printed on the address labels in a newsletter mailing.  The mailing had 560 recipients.  The covered entity acted to mitigate the disclosure by verifying that the all mail was correctly delivered.  It also counseled the responsible employee and updated its policies and procedures._x000d__x000a_"/>
  </r>
  <r>
    <s v="Beauty Dental, Inc."/>
    <x v="22"/>
    <m/>
    <n v="657"/>
    <d v="2010-06-05T00:00:00"/>
    <d v="2010-06-05T00:00:00"/>
    <d v="2010-06-05T00:00:00"/>
    <x v="6"/>
    <s v="Theft, Loss"/>
    <s v="Paper"/>
    <d v="2014-01-23T00:00:00"/>
    <s v="Following the breach, the covered entity notified its clients by letter of the incident, submitted a press release that outlined the circumstances of the breach to the Chicago Tribune and the Chicago Sun Times, required the individual who allegedly stole the documents to return all physical patient PHI in her possession and sign a statement swearing that she no longer possessed any patient documents, would not use or disclose the PHI in any manner and would erase an excel spreadsheet she had in her possession, installed a new security system for the office that requires the input of a code specific to each employee, and implemented new technical safeguards that limited employee access to ePHI according to the employeeâ€™s position and rank._x000d__x000a_"/>
  </r>
  <r>
    <s v="Aultman Hospital"/>
    <x v="1"/>
    <m/>
    <n v="13867"/>
    <d v="2010-06-07T00:00:00"/>
    <d v="2010-06-07T00:00:00"/>
    <d v="2010-06-07T00:00:00"/>
    <x v="6"/>
    <s v="Theft"/>
    <s v="Laptop"/>
    <d v="2014-01-23T00:00:00"/>
    <m/>
  </r>
  <r>
    <s v="St. John's Mercy Medical Group"/>
    <x v="11"/>
    <m/>
    <n v="1907"/>
    <d v="2010-06-07T00:00:00"/>
    <d v="2010-06-07T00:00:00"/>
    <d v="2010-06-07T00:00:00"/>
    <x v="6"/>
    <s v="Improper Disposal"/>
    <s v="Paper"/>
    <d v="2014-01-23T00:00:00"/>
    <s v="Covered entity improperly disposed of patients' Protected Health Information (PHI), by placing the PHI in a dumpster outside of a doctor's office. The PHI involved in the breach included demographic, financial, clinical, and other medical information. Following the breach, the covered entity notified all affected individuals of the breach, posted a notice about the incident on its website; attempted to retrieve and track all of the medical records that were inappropriately disposed of; offered all affected individuals identity theft protection; obtained a formal apology from and assumed direct office operations management of the physician involved; re-educated its workforce to reinforce policies relating to appropriate medical record protection and disposal requirements._x000d__x000a_"/>
  </r>
  <r>
    <s v="Montefiore Medical Center"/>
    <x v="14"/>
    <m/>
    <n v="23753"/>
    <d v="2010-06-09T00:00:00"/>
    <d v="2010-06-09T00:00:00"/>
    <d v="2010-06-09T00:00:00"/>
    <x v="6"/>
    <s v="Theft"/>
    <s v="Desktop Computer"/>
    <d v="2014-01-23T00:00:00"/>
    <m/>
  </r>
  <r>
    <s v="University Health System"/>
    <x v="19"/>
    <m/>
    <n v="7526"/>
    <d v="2010-06-11T00:00:00"/>
    <d v="2010-06-11T00:00:00"/>
    <d v="2010-06-11T00:00:00"/>
    <x v="6"/>
    <s v="Theft"/>
    <s v="Network Server"/>
    <d v="2014-01-23T00:00:00"/>
    <m/>
  </r>
  <r>
    <s v="Wright State Physicians"/>
    <x v="1"/>
    <m/>
    <n v="1309"/>
    <d v="2010-06-11T00:00:00"/>
    <d v="2010-06-11T00:00:00"/>
    <d v="2010-06-11T00:00:00"/>
    <x v="6"/>
    <s v="Other"/>
    <s v="Laptop"/>
    <d v="2014-01-23T00:00:00"/>
    <s v="On June 11, 2010, a laptop computer containing PHI was mistakenly discarded in the trash. The laptop computer contained the protected health information of approximately 1,309 individuals. The protected health information involved in the breach included patient full names or first initial and last name, dates of service, and in some cases, a brief description of medical condition or care. Following the breach, the covered entity submitted evidence of its progress in implementing encryption on its laptop computers in its various departments.         _x000d__x000a_"/>
  </r>
  <r>
    <s v="Medina County OB/GYN"/>
    <x v="1"/>
    <s v="Medina OB/GYN Associates, Inc"/>
    <n v="1200"/>
    <d v="2010-06-13T00:00:00"/>
    <d v="2010-06-13T00:00:00"/>
    <d v="2010-06-13T00:00:00"/>
    <x v="6"/>
    <s v="Improper Disposal"/>
    <s v="Paper"/>
    <d v="2014-01-23T00:00:00"/>
    <m/>
  </r>
  <r>
    <s v="Loma Linda University School of Dentistry"/>
    <x v="12"/>
    <s v="N/A"/>
    <n v="10100"/>
    <d v="2010-06-13T00:00:00"/>
    <d v="2010-06-13T00:00:00"/>
    <d v="2010-06-13T00:00:00"/>
    <x v="6"/>
    <s v="Theft"/>
    <s v="Desktop Computer"/>
    <d v="2014-01-23T00:00:00"/>
    <m/>
  </r>
  <r>
    <s v="Thomas Jefferson University Hospitals, Inc."/>
    <x v="6"/>
    <m/>
    <n v="21000"/>
    <d v="2010-06-14T00:00:00"/>
    <d v="2010-06-14T00:00:00"/>
    <d v="2010-06-14T00:00:00"/>
    <x v="6"/>
    <s v="Theft"/>
    <s v="Laptop"/>
    <d v="2014-01-23T00:00:00"/>
    <m/>
  </r>
  <r>
    <s v="Johns Hopkins University Applied Physics Laboratory (JHU/APL) Medical and Dental Insurance Plan"/>
    <x v="35"/>
    <m/>
    <n v="692"/>
    <d v="2010-06-15T00:00:00"/>
    <d v="2010-06-15T00:00:00"/>
    <d v="2010-06-15T00:00:00"/>
    <x v="6"/>
    <s v="Other"/>
    <s v="Other"/>
    <d v="2014-01-23T00:00:00"/>
    <s v="Protected health information was attached to an email addressed to 85 employees by a benefits staff member. Within 5 days, all recipients were notified, and the email was deleted.  Approximately 692 individuals were affected by this breach.  The email included names, dates of birth, social security numbers, and marital and disability status.  To prevent a similar breach from happening in the future, the covered entity instituted a policy to encrypt emails containing protected health information before it is sent out from the benefits department.  Following OCRâ€™s investigation, the covered entity updated its policies and procedures establishing a new business process to require that all emails sent by the benefits office to 5 or more staff members that includes an attachment be reviewed by another team member to ensure the proper document is attached and took personnel action with the responsible employee. Further, the benefits office will use an encryption specialist to train all benefits office staff in the proper methods of encryption, explore future capability of automated flagging of any electronic communications sent by benefits office staff containing potentially sensitive data such as 9-digit numbers, and obtain additional HIPAA training._x000d__x000a_"/>
  </r>
  <r>
    <s v="Prince William County Community Services (CS)"/>
    <x v="33"/>
    <m/>
    <n v="669"/>
    <d v="2010-06-18T00:00:00"/>
    <d v="2010-06-18T00:00:00"/>
    <d v="2010-06-18T00:00:00"/>
    <x v="6"/>
    <s v="Theft"/>
    <s v="Other Portable Electronic Device"/>
    <d v="2014-01-23T00:00:00"/>
    <m/>
  </r>
  <r>
    <s v="University of Kentucky"/>
    <x v="5"/>
    <m/>
    <n v="2027"/>
    <d v="2010-06-18T00:00:00"/>
    <d v="2010-06-18T00:00:00"/>
    <d v="2010-06-18T00:00:00"/>
    <x v="6"/>
    <s v="Theft"/>
    <s v="Laptop"/>
    <d v="2014-01-23T00:00:00"/>
    <m/>
  </r>
  <r>
    <s v="John Deere Health Benefit Plan for Wage Employees"/>
    <x v="22"/>
    <s v="UnitedHealthcare Insurance Company "/>
    <n v="1097"/>
    <d v="2010-06-24T00:00:00"/>
    <d v="2010-06-24T00:00:00"/>
    <d v="2010-06-24T00:00:00"/>
    <x v="6"/>
    <s v="Other"/>
    <s v="Paper"/>
    <d v="2014-01-23T00:00:00"/>
    <m/>
  </r>
  <r>
    <s v="Carolina Center for Development and Rehabilitation"/>
    <x v="0"/>
    <m/>
    <n v="1590"/>
    <d v="2010-06-24T00:00:00"/>
    <d v="2010-06-24T00:00:00"/>
    <d v="2010-06-24T00:00:00"/>
    <x v="6"/>
    <s v="Other"/>
    <s v="Paper"/>
    <d v="2014-01-23T00:00:00"/>
    <m/>
  </r>
  <r>
    <s v="Humana Inc [case 4486]"/>
    <x v="5"/>
    <s v="Matrix Imaging"/>
    <n v="2631"/>
    <d v="2010-06-25T00:00:00"/>
    <d v="2010-06-25T00:00:00"/>
    <d v="2010-06-25T00:00:00"/>
    <x v="6"/>
    <s v="Other"/>
    <s v="Paper"/>
    <d v="2014-01-23T00:00:00"/>
    <m/>
  </r>
  <r>
    <s v="TRICARE Management Activity"/>
    <x v="15"/>
    <s v="TriWest Healthcare Alliance Corp."/>
    <n v="4500"/>
    <d v="2010-06-25T00:00:00"/>
    <d v="2010-06-25T00:00:00"/>
    <d v="2010-06-25T00:00:00"/>
    <x v="6"/>
    <s v="Unauthorized Access/Disclosure"/>
    <s v="Paper"/>
    <d v="2014-01-23T00:00:00"/>
    <m/>
  </r>
  <r>
    <s v="SunBridge Healthcare Corporation"/>
    <x v="29"/>
    <m/>
    <n v="1000"/>
    <d v="2010-06-26T00:00:00"/>
    <d v="2010-06-26T00:00:00"/>
    <d v="2010-06-26T00:00:00"/>
    <x v="6"/>
    <s v="Theft"/>
    <s v="Other Portable Electronic Device, Other"/>
    <d v="2014-01-23T00:00:00"/>
    <m/>
  </r>
  <r>
    <s v="Charles Mitchell MD"/>
    <x v="3"/>
    <m/>
    <n v="6873"/>
    <d v="2010-06-27T00:00:00"/>
    <d v="2010-06-27T00:00:00"/>
    <d v="2010-06-27T00:00:00"/>
    <x v="6"/>
    <s v="Theft"/>
    <s v="Desktop Computer"/>
    <d v="2014-01-23T00:00:00"/>
    <m/>
  </r>
  <r>
    <s v="Fort Worth Allergy and Asthma Associates"/>
    <x v="3"/>
    <m/>
    <n v="25000"/>
    <d v="2010-06-29T00:00:00"/>
    <d v="2010-06-29T00:00:00"/>
    <d v="2010-06-29T00:00:00"/>
    <x v="6"/>
    <s v="Theft"/>
    <s v="Network Server"/>
    <d v="2014-01-23T00:00:00"/>
    <m/>
  </r>
  <r>
    <s v="NewYork-Presbyterian Hospital and Columbia University Medical Center"/>
    <x v="14"/>
    <m/>
    <n v="6800"/>
    <d v="2010-07-01T00:00:00"/>
    <d v="2010-07-01T00:00:00"/>
    <d v="2010-07-01T00:00:00"/>
    <x v="6"/>
    <s v="Other"/>
    <s v="Network Server"/>
    <d v="2014-01-23T00:00:00"/>
    <m/>
  </r>
  <r>
    <s v="Eastmoreland Surgical Clinic, William Graham, DO"/>
    <x v="38"/>
    <m/>
    <n v="4328"/>
    <d v="2010-07-05T00:00:00"/>
    <d v="2010-07-05T00:00:00"/>
    <d v="2010-07-05T00:00:00"/>
    <x v="6"/>
    <s v="Theft"/>
    <s v="Laptop, Desktop Computer, Other Portable Electronic Device, Other"/>
    <d v="2014-01-23T00:00:00"/>
    <s v="Three desktop computers, one laptop computer, and a backup drive, containing the electronic protected health information (EPHI) of 4,328 individuals, were stolen on July 5, 2010.  The EPHI involved in the breach included names, addresses, phone numbers, dates of birth, Social Security numbers, reason for visits, and insurance information.  Following the breach, the covered entity implemented backup and whole disk encryption on electronic information systems that maintain EPHI and improved their physical safeguards.  Additionally, OCRâ€™s investigation resulted in the covered entity improving their administrative safeguards, such as password complexity requirements and data backup protocols._x000d__x000a_"/>
  </r>
  <r>
    <s v="UnitedHealth Group health plan single affiliated covered entity"/>
    <x v="4"/>
    <s v="CareCore National"/>
    <n v="1270"/>
    <d v="2010-07-08T00:00:00"/>
    <d v="2010-07-08T00:00:00"/>
    <d v="2010-07-08T00:00:00"/>
    <x v="6"/>
    <s v="Other"/>
    <s v="Paper"/>
    <d v="2014-01-23T00:00:00"/>
    <m/>
  </r>
  <r>
    <s v="Pediatric and Adult Allergy, PC"/>
    <x v="9"/>
    <m/>
    <n v="19222"/>
    <d v="2010-07-11T00:00:00"/>
    <d v="2010-07-11T00:00:00"/>
    <d v="2010-07-11T00:00:00"/>
    <x v="6"/>
    <s v="Loss"/>
    <s v="Other Portable Electronic Device"/>
    <d v="2014-01-23T00:00:00"/>
    <m/>
  </r>
  <r>
    <s v=" DeKalb Medical Center, Inc. d/b/a DeKalb Medical Hillandale"/>
    <x v="36"/>
    <m/>
    <n v="7500"/>
    <d v="2010-07-11T00:00:00"/>
    <d v="2010-07-11T00:00:00"/>
    <d v="2010-07-11T00:00:00"/>
    <x v="6"/>
    <s v="Theft"/>
    <s v="Paper"/>
    <d v="2014-01-23T00:00:00"/>
    <m/>
  </r>
  <r>
    <s v="Curtis R. Bryan, M.D."/>
    <x v="33"/>
    <m/>
    <n v="2739"/>
    <d v="2010-07-12T00:00:00"/>
    <d v="2010-07-12T00:00:00"/>
    <d v="2010-07-12T00:00:00"/>
    <x v="6"/>
    <s v="Theft"/>
    <s v="Laptop"/>
    <d v="2014-01-23T00:00:00"/>
    <m/>
  </r>
  <r>
    <s v="The Kent Center "/>
    <x v="24"/>
    <m/>
    <n v="1361"/>
    <d v="2010-07-13T00:00:00"/>
    <d v="2010-07-13T00:00:00"/>
    <d v="2010-07-13T00:00:00"/>
    <x v="6"/>
    <s v="Theft"/>
    <s v="Paper"/>
    <d v="2014-01-23T00:00:00"/>
    <m/>
  </r>
  <r>
    <s v="Chattanooga Family Practice Associates, P.C."/>
    <x v="13"/>
    <m/>
    <n v="1711"/>
    <d v="2010-07-15T00:00:00"/>
    <d v="2010-07-15T00:00:00"/>
    <d v="2010-07-15T00:00:00"/>
    <x v="6"/>
    <s v="Loss"/>
    <s v="Other Portable Electronic Device, Other"/>
    <d v="2014-01-23T00:00:00"/>
    <m/>
  </r>
  <r>
    <s v="Jewish Hospital"/>
    <x v="5"/>
    <m/>
    <n v="2089"/>
    <d v="2010-07-16T00:00:00"/>
    <d v="2010-07-16T00:00:00"/>
    <d v="2010-07-16T00:00:00"/>
    <x v="6"/>
    <s v="Theft"/>
    <s v="Laptop"/>
    <d v="2014-01-23T00:00:00"/>
    <m/>
  </r>
  <r>
    <s v="Ward A. Morris, DDS"/>
    <x v="30"/>
    <m/>
    <n v="2698"/>
    <d v="2010-07-16T00:00:00"/>
    <d v="2010-07-16T00:00:00"/>
    <d v="2010-07-16T00:00:00"/>
    <x v="6"/>
    <s v="Theft"/>
    <s v="Desktop Computer"/>
    <d v="2014-01-23T00:00:00"/>
    <m/>
  </r>
  <r>
    <s v="St. Vincent Hospital and Health Care Center, Inc."/>
    <x v="20"/>
    <m/>
    <n v="1199"/>
    <d v="2010-07-25T00:00:00"/>
    <d v="2010-07-25T00:00:00"/>
    <d v="2010-07-25T00:00:00"/>
    <x v="6"/>
    <s v="Theft"/>
    <s v="Laptop"/>
    <d v="2014-01-23T00:00:00"/>
    <m/>
  </r>
  <r>
    <s v="Holyoke Medical Center"/>
    <x v="21"/>
    <s v="Pioneer Valley Pathology"/>
    <n v="24750"/>
    <d v="2010-07-26T00:00:00"/>
    <d v="2010-07-26T00:00:00"/>
    <d v="2010-07-26T00:00:00"/>
    <x v="6"/>
    <s v="Improper Disposal"/>
    <s v="Paper"/>
    <d v="2014-01-23T00:00:00"/>
    <m/>
  </r>
  <r>
    <s v="Milford Regional Medical Center"/>
    <x v="21"/>
    <s v="N/A"/>
    <n v="20000"/>
    <d v="2010-07-26T00:00:00"/>
    <d v="2010-07-26T00:00:00"/>
    <d v="2010-07-26T00:00:00"/>
    <x v="6"/>
    <s v="Improper Disposal"/>
    <s v="Paper"/>
    <d v="2014-01-23T00:00:00"/>
    <m/>
  </r>
  <r>
    <s v="Milton Pathology Associates, P.C."/>
    <x v="21"/>
    <s v="Joseph A. Gagnon d/b/a Goldthwait Associates"/>
    <n v="11000"/>
    <d v="2010-07-26T00:00:00"/>
    <d v="2010-07-26T00:00:00"/>
    <d v="2010-07-26T00:00:00"/>
    <x v="6"/>
    <s v="Improper Disposal"/>
    <s v="Paper"/>
    <d v="2014-01-23T00:00:00"/>
    <m/>
  </r>
  <r>
    <s v="Holy Cross Hospital"/>
    <x v="7"/>
    <m/>
    <n v="1500"/>
    <d v="2010-07-27T00:00:00"/>
    <d v="2010-07-27T00:00:00"/>
    <d v="2010-07-27T00:00:00"/>
    <x v="6"/>
    <s v="Theft"/>
    <s v="Paper"/>
    <d v="2014-01-23T00:00:00"/>
    <m/>
  </r>
  <r>
    <s v="Yale University"/>
    <x v="28"/>
    <m/>
    <n v="1000"/>
    <d v="2010-07-28T00:00:00"/>
    <d v="2010-07-28T00:00:00"/>
    <d v="2010-07-28T00:00:00"/>
    <x v="6"/>
    <s v="Theft"/>
    <s v="Laptop"/>
    <d v="2014-01-23T00:00:00"/>
    <m/>
  </r>
  <r>
    <s v="University of Oklahoma - Tulsa, Neurology Clinic"/>
    <x v="39"/>
    <m/>
    <n v="19200"/>
    <d v="2010-07-28T00:00:00"/>
    <d v="2010-07-28T00:00:00"/>
    <d v="2010-07-28T00:00:00"/>
    <x v="6"/>
    <s v="Hacking/IT Incident"/>
    <s v="Desktop Computer"/>
    <d v="2014-01-23T00:00:00"/>
    <m/>
  </r>
  <r>
    <s v="County of Los Angeles"/>
    <x v="12"/>
    <m/>
    <n v="33000"/>
    <d v="2010-07-29T00:00:00"/>
    <d v="2010-07-29T00:00:00"/>
    <d v="2010-07-29T00:00:00"/>
    <x v="6"/>
    <s v="Theft"/>
    <s v="Paper"/>
    <d v="2014-01-23T00:00:00"/>
    <m/>
  </r>
  <r>
    <s v="United States Air Force"/>
    <x v="1"/>
    <s v="N/A"/>
    <n v="2123"/>
    <d v="2010-07-29T00:00:00"/>
    <d v="2010-07-29T00:00:00"/>
    <d v="2010-07-29T00:00:00"/>
    <x v="6"/>
    <s v="Improper Disposal"/>
    <s v="Paper"/>
    <d v="2014-01-23T00:00:00"/>
    <m/>
  </r>
  <r>
    <s v="Alliance HealthCare Services, Inc."/>
    <x v="12"/>
    <s v="Oroville Hospital"/>
    <n v="1474"/>
    <d v="2010-07-31T00:00:00"/>
    <d v="2010-07-31T00:00:00"/>
    <d v="2010-07-31T00:00:00"/>
    <x v="6"/>
    <s v="Other"/>
    <s v="Other Portable Electronic Device, Other"/>
    <d v="2014-01-23T00:00:00"/>
    <m/>
  </r>
  <r>
    <s v="University of Rochester Medical Center and Affiliates"/>
    <x v="14"/>
    <m/>
    <n v="857"/>
    <d v="2010-08-02T00:00:00"/>
    <d v="2010-08-02T00:00:00"/>
    <d v="2010-08-02T00:00:00"/>
    <x v="6"/>
    <s v="Loss"/>
    <s v="Other Portable Electronic Device"/>
    <d v="2014-01-23T00:00:00"/>
    <m/>
  </r>
  <r>
    <s v="LabCorp Patient Service Center"/>
    <x v="19"/>
    <m/>
    <n v="507"/>
    <d v="2010-08-02T00:00:00"/>
    <d v="2010-08-02T00:00:00"/>
    <d v="2010-08-02T00:00:00"/>
    <x v="6"/>
    <s v="Theft"/>
    <s v="Paper"/>
    <d v="2014-01-23T00:00:00"/>
    <m/>
  </r>
  <r>
    <s v="Central Brooklyn Medical Group, PC"/>
    <x v="14"/>
    <m/>
    <n v="500"/>
    <d v="2010-08-03T00:00:00"/>
    <d v="2010-08-03T00:00:00"/>
    <d v="2010-08-03T00:00:00"/>
    <x v="6"/>
    <s v="Theft"/>
    <s v="Paper"/>
    <d v="2014-01-23T00:00:00"/>
    <m/>
  </r>
  <r>
    <s v="Alliance HealthCare Services, Inc."/>
    <x v="12"/>
    <s v="Eden Medical Center"/>
    <n v="1474"/>
    <d v="2010-08-05T00:00:00"/>
    <d v="2010-08-05T00:00:00"/>
    <d v="2010-08-05T00:00:00"/>
    <x v="6"/>
    <s v="Other"/>
    <s v="Other Portable Electronic Device, Other"/>
    <d v="2014-01-23T00:00:00"/>
    <m/>
  </r>
  <r>
    <s v="Debra C. Duffy, DDS"/>
    <x v="3"/>
    <m/>
    <n v="4700"/>
    <d v="2010-08-05T00:00:00"/>
    <d v="2010-08-05T00:00:00"/>
    <d v="2010-08-05T00:00:00"/>
    <x v="6"/>
    <s v="Theft"/>
    <s v="Laptop, Network Server"/>
    <d v="2014-01-23T00:00:00"/>
    <s v="An unencrypted laptop and network server were stolen during a burglary of the office.The breach affected approximately 4700 individuals.The protected health information involved in the breach included treatment information for pediatric dental patients and social security numbers, insurance identification numbers and driverâ€™s license numbers. Following the discovery of the breach, the CE relocated the practice servers, secured the laptops and installed steel doors at the front entrance of the facility. Additionally, the CE notified the affected individuals and local media and retrained staff.  _x000d__x000a_"/>
  </r>
  <r>
    <s v="St. James Hospital and Health Centers"/>
    <x v="22"/>
    <m/>
    <n v="967"/>
    <d v="2010-08-10T00:00:00"/>
    <d v="2010-08-10T00:00:00"/>
    <d v="2010-08-10T00:00:00"/>
    <x v="6"/>
    <s v="Improper Disposal"/>
    <s v="Paper"/>
    <d v="2014-01-23T00:00:00"/>
    <m/>
  </r>
  <r>
    <s v="LoneStar Audiology Group"/>
    <x v="3"/>
    <m/>
    <n v="585"/>
    <d v="2010-08-11T00:00:00"/>
    <d v="2010-08-11T00:00:00"/>
    <d v="2010-08-11T00:00:00"/>
    <x v="6"/>
    <s v="Theft"/>
    <s v="Laptop"/>
    <d v="2014-01-23T00:00:00"/>
    <s v="A laptop was stolen from a workforce memberâ€™s home. Approximately 585 individuals were affected.  The PHI included addresses, dates of birth, diagnosis and conditions, medications and other treatment information. Following the breach, the covered entity encrypted all its laptops. After the initiation of OCRâ€™s investigation, the encryption of the laptops was completed._x000d__x000a_"/>
  </r>
  <r>
    <s v="State of Delaware Health Plan"/>
    <x v="40"/>
    <s v="Aon Consulting"/>
    <n v="22642"/>
    <d v="2010-08-16T00:00:00"/>
    <d v="2010-08-16T00:00:00"/>
    <d v="2010-08-16T00:00:00"/>
    <x v="6"/>
    <s v="Other"/>
    <s v="Network Server"/>
    <d v="2014-01-23T00:00:00"/>
    <s v="The business associate prepared a document as part of a request for proposal for the covered entityâ€™s vision benefit program which mistakenly included protected health information of 22,642 individuals.  The document was posted online for five days.  The protected health information involved in the breach included social security numbers, dates of birth, gender, zip codes, and vision plan enrollment information.  In response to this incident, the covered entity implemented additional safeguards to prevent this type of impermissible disclosure of protected health information.  In particular, the covered entity will now require several layers of review before allowing public disclosure of documents prepared by the business associate.  The covered entity also took steps to enforce the requirements of its business associate agreement with Aon Consulting.  Aon will provide affected individuals with free credit monitoring, fraud resolution resources, and identity theft insurance.  Additionally, the business associate has provided assurances to the covered entity that it has taken steps to prevent this type of impermissible disclosure in the future._x000d__x000a_"/>
  </r>
  <r>
    <s v="LORENZO BROWN, MD INC."/>
    <x v="12"/>
    <m/>
    <n v="928"/>
    <d v="2010-08-17T00:00:00"/>
    <d v="2010-08-17T00:00:00"/>
    <d v="2010-08-17T00:00:00"/>
    <x v="6"/>
    <s v="Theft"/>
    <s v="Desktop Computer"/>
    <d v="2014-01-23T00:00:00"/>
    <m/>
  </r>
  <r>
    <s v="WESTMED Medical Group"/>
    <x v="14"/>
    <m/>
    <n v="578"/>
    <d v="2010-08-17T00:00:00"/>
    <d v="2010-08-17T00:00:00"/>
    <d v="2010-08-17T00:00:00"/>
    <x v="6"/>
    <s v="Theft"/>
    <s v="Laptop"/>
    <d v="2014-01-23T00:00:00"/>
    <m/>
  </r>
  <r>
    <s v="Matthew H. Conrad, M.D., P.A."/>
    <x v="37"/>
    <m/>
    <n v="1200"/>
    <d v="2010-08-20T00:00:00"/>
    <d v="2010-08-20T00:00:00"/>
    <d v="2010-08-20T00:00:00"/>
    <x v="6"/>
    <s v="Theft"/>
    <s v="Laptop, Paper"/>
    <d v="2014-01-23T00:00:00"/>
    <m/>
  </r>
  <r>
    <s v="Kings County Hospital Center"/>
    <x v="14"/>
    <m/>
    <n v="542"/>
    <d v="2010-08-22T00:00:00"/>
    <d v="2010-08-22T00:00:00"/>
    <d v="2010-08-22T00:00:00"/>
    <x v="6"/>
    <s v="Theft"/>
    <s v="Desktop Computer"/>
    <d v="2014-01-23T00:00:00"/>
    <m/>
  </r>
  <r>
    <s v="Puerto Rico Department of Health"/>
    <x v="8"/>
    <s v="Medical Card System/MCS-HMO/MCS Advantage/MCS Life"/>
    <n v="115000"/>
    <d v="2010-09-03T00:00:00"/>
    <d v="2010-09-03T00:00:00"/>
    <d v="2010-09-03T00:00:00"/>
    <x v="6"/>
    <s v="Unauthorized Access/Disclosure"/>
    <s v="Other Portable Electronic Device, Other"/>
    <d v="2014-01-23T00:00:00"/>
    <m/>
  </r>
  <r>
    <s v="SW Seattle Orthopaedic and Sports Medicine"/>
    <x v="30"/>
    <m/>
    <n v="9493"/>
    <d v="2010-09-04T00:00:00"/>
    <d v="2010-09-04T00:00:00"/>
    <d v="2010-09-04T00:00:00"/>
    <x v="6"/>
    <s v="Hacking/IT Incident"/>
    <s v="Network Server"/>
    <d v="2014-01-23T00:00:00"/>
    <s v="A database web server, containing the electronic protected health information (EPHI) of 9,493 individuals, was breached by an unknown, external person(s) for use as a game server.  Although there was no indication of access to EPHI, the EPHI on the database web server included names, dates of birth, types of x-rays, and dates of x-rays.  Following the breach, the covered entity relocated two servers to its more secure primary data center and removed the Internet access line that resulted in the breach.  Additionally, OCRâ€™s investigation resulted in the covered entity improving their administrative safeguards, such as incident response and reporting.  _x000d__x000a_"/>
  </r>
  <r>
    <s v="Counseling and Psychotherapy of Throggs Neck"/>
    <x v="14"/>
    <m/>
    <n v="9000"/>
    <d v="2010-09-06T00:00:00"/>
    <d v="2010-09-06T00:00:00"/>
    <d v="2010-09-06T00:00:00"/>
    <x v="6"/>
    <s v="Theft"/>
    <s v="Desktop Computer"/>
    <d v="2014-01-23T00:00:00"/>
    <m/>
  </r>
  <r>
    <s v="State of Alaska, Department of Health and Social Services"/>
    <x v="17"/>
    <s v="Alaskan AIDS Assistance Association"/>
    <n v="2000"/>
    <d v="2010-09-07T00:00:00"/>
    <d v="2010-09-07T00:00:00"/>
    <d v="2010-09-07T00:00:00"/>
    <x v="6"/>
    <s v="Theft"/>
    <s v="Other Portable Electronic Device, Other"/>
    <d v="2014-01-23T00:00:00"/>
    <m/>
  </r>
  <r>
    <s v="Aetna, Inc."/>
    <x v="28"/>
    <m/>
    <n v="2345"/>
    <d v="2010-09-09T00:00:00"/>
    <d v="2010-09-09T00:00:00"/>
    <d v="2010-09-09T00:00:00"/>
    <x v="6"/>
    <s v="Unauthorized Access/Disclosure"/>
    <s v="Network Server"/>
    <d v="2014-01-23T00:00:00"/>
    <s v="Aetna notified all possibly affected individuals of the breach, filed a breach report with OCR, commenced an investigation to identify and correct the root cause of the issue; the coding changes that were causing the breach were removed from IPS via Aetnaâ€™s emergency Change Management procedures to prevent any further exposure while the problem was analyzed; once the specific code that conflicted with its proxy server settings was identified as the root cause of the breach, it was removed. Also, in an effort to mitigate any harm as a result of the breach, Aetna offered all affected individuals one year of free credit monitoring, and the notification letters included a toll-free number which was established specifically to answer questions related to this incident. _x000d__x000a_"/>
  </r>
  <r>
    <s v="Stanford Hospital &amp; Clinics"/>
    <x v="12"/>
    <s v="Multi-Speciality Collection Services, LLC"/>
    <n v="19651"/>
    <d v="2010-09-09T00:00:00"/>
    <d v="2010-09-09T00:00:00"/>
    <d v="2010-09-09T00:00:00"/>
    <x v="6"/>
    <s v="Unauthorized Access/Disclosure"/>
    <s v="Other"/>
    <d v="2014-01-23T00:00:00"/>
    <m/>
  </r>
  <r>
    <s v="Triple-S Salud, Inc."/>
    <x v="8"/>
    <s v="Triple-C, Inc."/>
    <n v="398000"/>
    <d v="2010-09-09T00:00:00"/>
    <d v="2010-09-09T00:00:00"/>
    <d v="2010-09-09T00:00:00"/>
    <x v="6"/>
    <s v="Theft"/>
    <s v="Network Server"/>
    <d v="2014-02-18T00:00:00"/>
    <m/>
  </r>
  <r>
    <s v="Manor Care Indy (South), LLC."/>
    <x v="20"/>
    <m/>
    <n v="845"/>
    <d v="2010-09-11T00:00:00"/>
    <d v="2010-09-11T00:00:00"/>
    <d v="2010-09-11T00:00:00"/>
    <x v="6"/>
    <s v="Unauthorized Access/Disclosure"/>
    <s v="Paper"/>
    <d v="2014-01-23T00:00:00"/>
    <m/>
  </r>
  <r>
    <s v="Prime Home Care, LLC"/>
    <x v="10"/>
    <m/>
    <n v="1550"/>
    <d v="2010-09-13T00:00:00"/>
    <d v="2010-09-13T00:00:00"/>
    <d v="2010-09-13T00:00:00"/>
    <x v="6"/>
    <s v="Theft"/>
    <s v="Desktop Computer"/>
    <d v="2014-01-23T00:00:00"/>
    <m/>
  </r>
  <r>
    <s v="Ault Chiropractic Center"/>
    <x v="20"/>
    <m/>
    <n v="2000"/>
    <d v="2010-09-15T00:00:00"/>
    <d v="2010-09-15T00:00:00"/>
    <d v="2010-09-15T00:00:00"/>
    <x v="6"/>
    <s v="Theft"/>
    <s v="Laptop, Desktop Computer"/>
    <d v="2014-01-23T00:00:00"/>
    <m/>
  </r>
  <r>
    <s v="Sta-home Health &amp; Hospice"/>
    <x v="41"/>
    <m/>
    <n v="1104"/>
    <d v="2010-09-16T00:00:00"/>
    <d v="2010-09-16T00:00:00"/>
    <d v="2010-09-16T00:00:00"/>
    <x v="6"/>
    <s v="Theft"/>
    <s v="Desktop Computer"/>
    <d v="2014-01-23T00:00:00"/>
    <m/>
  </r>
  <r>
    <s v="Cumberland Gastroenterology, P.S.C."/>
    <x v="5"/>
    <m/>
    <n v="2200"/>
    <d v="2010-09-18T00:00:00"/>
    <d v="2010-09-18T00:00:00"/>
    <d v="2010-09-18T00:00:00"/>
    <x v="6"/>
    <s v="Theft"/>
    <s v="Paper"/>
    <d v="2014-01-23T00:00:00"/>
    <m/>
  </r>
  <r>
    <s v="Keystone/AmeriHealth Mercy Health Plans"/>
    <x v="6"/>
    <m/>
    <n v="808"/>
    <d v="2010-09-20T00:00:00"/>
    <d v="2010-09-20T00:00:00"/>
    <d v="2010-09-20T00:00:00"/>
    <x v="6"/>
    <s v="Loss"/>
    <s v="Other Portable Electronic Device, Other"/>
    <d v="2014-01-23T00:00:00"/>
    <m/>
  </r>
  <r>
    <s v="Henry Ford Hospital"/>
    <x v="18"/>
    <m/>
    <n v="3700"/>
    <d v="2010-09-24T00:00:00"/>
    <d v="2010-09-24T00:00:00"/>
    <d v="2010-09-24T00:00:00"/>
    <x v="6"/>
    <s v="Theft"/>
    <s v="Laptop"/>
    <d v="2014-01-23T00:00:00"/>
    <m/>
  </r>
  <r>
    <s v="Ochsner Health System"/>
    <x v="42"/>
    <s v="H.E.L.P. Financial Corporation"/>
    <n v="9475"/>
    <d v="2010-09-27T00:00:00"/>
    <d v="2010-09-27T00:00:00"/>
    <d v="2010-09-27T00:00:00"/>
    <x v="6"/>
    <s v="Unauthorized Access/Disclosure"/>
    <s v="Paper"/>
    <d v="2014-01-23T00:00:00"/>
    <s v="A programming error in a business associateâ€™s IT system caused the PHI of patients to be printed on letters sent to other patients. The printing error affected approximately 9475 individuals.The protected health information involved in the breach included patient names, medical record numbers and account balances. Following the discovery of the breach, the BA corrected the programming error and implemented additional quality checks. Additionally, the BA notified the affected individuals and the CE notified the local media.  _x000d__x000a_"/>
  </r>
  <r>
    <s v="Indiana Regional Medical Center"/>
    <x v="6"/>
    <m/>
    <n v="1388"/>
    <d v="2010-09-28T00:00:00"/>
    <d v="2010-09-28T00:00:00"/>
    <d v="2010-09-28T00:00:00"/>
    <x v="6"/>
    <s v="Theft"/>
    <s v="Paper"/>
    <d v="2014-01-23T00:00:00"/>
    <m/>
  </r>
  <r>
    <s v="Gary C. Spinks, DMD, PC"/>
    <x v="35"/>
    <m/>
    <n v="1000"/>
    <d v="2010-09-29T00:00:00"/>
    <d v="2010-09-29T00:00:00"/>
    <d v="2010-09-29T00:00:00"/>
    <x v="6"/>
    <s v="Hacking/IT Incident"/>
    <s v="Desktop Computer, Network Server"/>
    <d v="2014-01-23T00:00:00"/>
    <m/>
  </r>
  <r>
    <s v="University Health Services, University of Massachusetts, Amherst"/>
    <x v="21"/>
    <m/>
    <n v="942"/>
    <d v="2010-09-29T00:00:00"/>
    <d v="2010-09-29T00:00:00"/>
    <d v="2010-09-29T00:00:00"/>
    <x v="6"/>
    <s v="Unauthorized Access/Disclosure"/>
    <s v="Desktop Computer"/>
    <d v="2014-01-23T00:00:00"/>
    <m/>
  </r>
  <r>
    <s v="VNA of Southeastern Ct."/>
    <x v="28"/>
    <m/>
    <n v="12000"/>
    <d v="2010-09-30T00:00:00"/>
    <d v="2010-09-30T00:00:00"/>
    <d v="2010-09-30T00:00:00"/>
    <x v="6"/>
    <s v="Theft"/>
    <s v="Laptop"/>
    <d v="2014-01-23T00:00:00"/>
    <m/>
  </r>
  <r>
    <s v="Knox Community Hospital"/>
    <x v="1"/>
    <m/>
    <n v="500"/>
    <d v="2010-10-01T00:00:00"/>
    <d v="2010-10-01T00:00:00"/>
    <d v="2010-10-01T00:00:00"/>
    <x v="6"/>
    <s v="Improper Disposal"/>
    <s v="Other"/>
    <d v="2014-01-23T00:00:00"/>
    <m/>
  </r>
  <r>
    <s v="Oklahoma City VA Medical Center"/>
    <x v="39"/>
    <m/>
    <n v="1950"/>
    <d v="2010-10-08T00:00:00"/>
    <d v="2010-10-08T00:00:00"/>
    <d v="2010-10-08T00:00:00"/>
    <x v="6"/>
    <s v="Theft, Loss, Improper Disposal"/>
    <s v="Paper"/>
    <d v="2014-01-23T00:00:00"/>
    <m/>
  </r>
  <r>
    <s v="University of Arkansas for Medical Sciences"/>
    <x v="43"/>
    <m/>
    <n v="1000"/>
    <d v="2010-10-12T00:00:00"/>
    <d v="2010-10-12T00:00:00"/>
    <d v="2010-10-12T00:00:00"/>
    <x v="6"/>
    <s v="Theft"/>
    <s v="Other Portable Electronic Device, Other"/>
    <d v="2014-01-23T00:00:00"/>
    <m/>
  </r>
  <r>
    <s v="Benefit Resources, Inc."/>
    <x v="31"/>
    <s v="Travis Software Corp."/>
    <n v="16200"/>
    <d v="2010-10-13T00:00:00"/>
    <d v="2010-10-13T00:00:00"/>
    <d v="2010-10-13T00:00:00"/>
    <x v="6"/>
    <s v="Loss"/>
    <s v="Other Portable Electronic Device, Other"/>
    <d v="2014-01-23T00:00:00"/>
    <m/>
  </r>
  <r>
    <s v="Mountain Vista Medical Center"/>
    <x v="2"/>
    <m/>
    <n v="2291"/>
    <d v="2010-10-13T00:00:00"/>
    <d v="2010-10-13T00:00:00"/>
    <d v="2010-10-13T00:00:00"/>
    <x v="6"/>
    <s v="Loss"/>
    <s v="Other Portable Electronic Device, Other"/>
    <d v="2014-01-23T00:00:00"/>
    <m/>
  </r>
  <r>
    <s v="Memorial Hospital of Gardena"/>
    <x v="12"/>
    <m/>
    <n v="771"/>
    <d v="2010-10-14T00:00:00"/>
    <d v="2010-10-14T00:00:00"/>
    <d v="2010-10-14T00:00:00"/>
    <x v="6"/>
    <s v="Unauthorized Access/Disclosure"/>
    <s v="Paper"/>
    <d v="2014-01-23T00:00:00"/>
    <m/>
  </r>
  <r>
    <s v="zarzamora family dental care"/>
    <x v="3"/>
    <m/>
    <n v="800"/>
    <d v="2010-10-15T00:00:00"/>
    <d v="2010-10-15T00:00:00"/>
    <d v="2010-10-15T00:00:00"/>
    <x v="6"/>
    <s v="Theft"/>
    <s v="Desktop Computer"/>
    <d v="2014-01-23T00:00:00"/>
    <m/>
  </r>
  <r>
    <s v="Northridge Hospital Medical Center"/>
    <x v="12"/>
    <s v="Not applicable"/>
    <n v="716"/>
    <d v="2010-10-16T00:00:00"/>
    <d v="2010-10-16T00:00:00"/>
    <d v="2010-10-16T00:00:00"/>
    <x v="6"/>
    <s v="Loss"/>
    <s v="Paper"/>
    <d v="2014-01-23T00:00:00"/>
    <m/>
  </r>
  <r>
    <s v="Blue Cross and Blue Shield of Florida "/>
    <x v="7"/>
    <m/>
    <n v="7366"/>
    <d v="2010-10-16T00:00:00"/>
    <d v="2010-10-16T00:00:00"/>
    <d v="2010-10-16T00:00:00"/>
    <x v="6"/>
    <s v="Unknown"/>
    <s v="Other"/>
    <d v="2014-01-23T00:00:00"/>
    <m/>
  </r>
  <r>
    <s v="Robert Wheatley, DDS, PC"/>
    <x v="11"/>
    <m/>
    <n v="1400"/>
    <d v="2010-10-17T00:00:00"/>
    <d v="2010-10-17T00:00:00"/>
    <d v="2010-10-17T00:00:00"/>
    <x v="6"/>
    <s v="Theft"/>
    <s v="Laptop"/>
    <d v="2014-01-23T00:00:00"/>
    <m/>
  </r>
  <r>
    <s v="Albert Einstein Healthcare Network"/>
    <x v="6"/>
    <m/>
    <n v="613"/>
    <d v="2010-10-21T00:00:00"/>
    <d v="2010-10-21T00:00:00"/>
    <d v="2010-10-21T00:00:00"/>
    <x v="6"/>
    <s v="Theft"/>
    <s v="Desktop Computer"/>
    <d v="2014-01-23T00:00:00"/>
    <m/>
  </r>
  <r>
    <s v="International Union of Operating Engineers Health and Welfare Fund "/>
    <x v="35"/>
    <s v="Zenith Administrators, Inc."/>
    <n v="800"/>
    <d v="2010-10-25T00:00:00"/>
    <d v="2010-10-25T00:00:00"/>
    <d v="2010-10-25T00:00:00"/>
    <x v="6"/>
    <s v="Theft"/>
    <s v="Paper"/>
    <d v="2014-01-23T00:00:00"/>
    <m/>
  </r>
  <r>
    <s v="Clarksburg - Louis A. Johnson VA Medical Center"/>
    <x v="44"/>
    <m/>
    <n v="1470"/>
    <d v="2010-10-26T00:00:00"/>
    <d v="2010-10-26T00:00:00"/>
    <d v="2010-10-26T00:00:00"/>
    <x v="6"/>
    <s v="Unauthorized Access/Disclosure"/>
    <s v="Paper"/>
    <d v="2014-01-23T00:00:00"/>
    <m/>
  </r>
  <r>
    <s v="Ankle + Foot Center of Tampa Bay, Inc."/>
    <x v="7"/>
    <m/>
    <n v="156000"/>
    <d v="2010-10-28T00:00:00"/>
    <d v="2010-10-28T00:00:00"/>
    <d v="2010-10-28T00:00:00"/>
    <x v="6"/>
    <s v="Hacking/IT Incident"/>
    <s v="Network Server"/>
    <d v="2014-01-23T00:00:00"/>
    <m/>
  </r>
  <r>
    <s v="Cook County Health &amp; Hospitals System"/>
    <x v="22"/>
    <m/>
    <n v="556"/>
    <d v="2010-11-01T00:00:00"/>
    <d v="2010-11-01T00:00:00"/>
    <d v="2010-11-01T00:00:00"/>
    <x v="6"/>
    <s v="Theft"/>
    <s v="Desktop Computer"/>
    <d v="2014-01-23T00:00:00"/>
    <m/>
  </r>
  <r>
    <s v="Mankato Clinic"/>
    <x v="4"/>
    <m/>
    <n v="3159"/>
    <d v="2010-11-01T00:00:00"/>
    <d v="2010-11-01T00:00:00"/>
    <d v="2010-11-01T00:00:00"/>
    <x v="6"/>
    <s v="Theft"/>
    <s v="Laptop"/>
    <d v="2014-01-23T00:00:00"/>
    <m/>
  </r>
  <r>
    <s v="Geisinger Wyoming Valley Medical Center"/>
    <x v="6"/>
    <m/>
    <n v="2928"/>
    <d v="2010-11-03T00:00:00"/>
    <d v="2010-11-03T00:00:00"/>
    <d v="2010-11-03T00:00:00"/>
    <x v="6"/>
    <s v="Unauthorized Access/Disclosure"/>
    <s v="E-mail"/>
    <d v="2014-01-23T00:00:00"/>
    <m/>
  </r>
  <r>
    <s v="Indiana Family and Social Services Administration"/>
    <x v="20"/>
    <s v="The Southwestern Indiana Regional Council on Aging"/>
    <n v="757"/>
    <d v="2010-11-04T00:00:00"/>
    <d v="2010-11-04T00:00:00"/>
    <d v="2010-11-04T00:00:00"/>
    <x v="6"/>
    <s v="Theft"/>
    <s v="Laptop"/>
    <d v="2014-01-23T00:00:00"/>
    <m/>
  </r>
  <r>
    <s v="Dean Health Systems, Inc.; St. Mary's Hospital; St. Marys Dean Ventures, Incorporated"/>
    <x v="27"/>
    <m/>
    <n v="3288"/>
    <d v="2010-11-08T00:00:00"/>
    <d v="2010-11-08T00:00:00"/>
    <d v="2010-11-08T00:00:00"/>
    <x v="6"/>
    <s v="Theft"/>
    <s v="Laptop"/>
    <d v="2014-01-23T00:00:00"/>
    <m/>
  </r>
  <r>
    <s v="State of South Carolina Budget and Control Board Employee Insurance Program (EIP)"/>
    <x v="31"/>
    <m/>
    <n v="5596"/>
    <d v="2010-11-08T00:00:00"/>
    <d v="2010-11-08T00:00:00"/>
    <d v="2010-11-08T00:00:00"/>
    <x v="6"/>
    <s v="Hacking/IT Incident"/>
    <s v="Desktop Computer"/>
    <d v="2014-01-23T00:00:00"/>
    <m/>
  </r>
  <r>
    <s v="Hospital Auxilio Mutuo"/>
    <x v="8"/>
    <m/>
    <n v="1000"/>
    <d v="2010-11-09T00:00:00"/>
    <d v="2010-11-09T00:00:00"/>
    <d v="2010-11-09T00:00:00"/>
    <x v="6"/>
    <s v="Theft, Unauthorized Access/Disclosure, Hacking/IT Incident"/>
    <s v="Laptop, Desktop Computer"/>
    <d v="2014-01-23T00:00:00"/>
    <m/>
  </r>
  <r>
    <s v="California Therapy Solutions"/>
    <x v="12"/>
    <m/>
    <n v="1250"/>
    <d v="2010-11-11T00:00:00"/>
    <d v="2010-11-11T00:00:00"/>
    <d v="2010-11-11T00:00:00"/>
    <x v="6"/>
    <s v="Theft"/>
    <s v="Other Portable Electronic Device, Other"/>
    <d v="2014-01-23T00:00:00"/>
    <m/>
  </r>
  <r>
    <s v="Centra"/>
    <x v="33"/>
    <m/>
    <n v="11982"/>
    <d v="2010-11-11T00:00:00"/>
    <d v="2010-11-11T00:00:00"/>
    <d v="2010-11-11T00:00:00"/>
    <x v="6"/>
    <s v="Theft"/>
    <s v="Laptop"/>
    <d v="2014-01-23T00:00:00"/>
    <m/>
  </r>
  <r>
    <s v="Seacoast Radiology, PA"/>
    <x v="45"/>
    <m/>
    <n v="231400"/>
    <d v="2010-11-12T00:00:00"/>
    <d v="2010-11-12T00:00:00"/>
    <d v="2010-11-12T00:00:00"/>
    <x v="6"/>
    <s v="Hacking/IT Incident"/>
    <s v="Network Server"/>
    <d v="2014-01-23T00:00:00"/>
    <m/>
  </r>
  <r>
    <s v="St.Vincent Hospital - Indianapolis"/>
    <x v="20"/>
    <m/>
    <n v="1848"/>
    <d v="2010-11-12T00:00:00"/>
    <d v="2010-11-12T00:00:00"/>
    <d v="2010-11-12T00:00:00"/>
    <x v="6"/>
    <s v="Hacking/IT Incident"/>
    <s v="Network Server, E-mail"/>
    <d v="2014-01-23T00:00:00"/>
    <m/>
  </r>
  <r>
    <s v="Southern Perioperative Services, P.C."/>
    <x v="32"/>
    <m/>
    <n v="2000"/>
    <d v="2010-11-17T00:00:00"/>
    <d v="2010-11-17T00:00:00"/>
    <d v="2010-11-17T00:00:00"/>
    <x v="6"/>
    <s v="Theft"/>
    <s v="Other Portable Electronic Device, Other"/>
    <d v="2014-01-23T00:00:00"/>
    <m/>
  </r>
  <r>
    <s v="Blue Cross Blue Shield of Michigan"/>
    <x v="18"/>
    <s v="Agent Benefits Corporation"/>
    <n v="11387"/>
    <d v="2010-11-17T00:00:00"/>
    <d v="2010-11-17T00:00:00"/>
    <d v="2010-11-17T00:00:00"/>
    <x v="6"/>
    <s v="Unauthorized Access/Disclosure, Hacking/IT Incident"/>
    <s v="Network Server"/>
    <d v="2014-01-23T00:00:00"/>
    <m/>
  </r>
  <r>
    <s v="Franciscan Medical Group"/>
    <x v="30"/>
    <m/>
    <n v="1250"/>
    <d v="2010-11-18T00:00:00"/>
    <d v="2010-11-18T00:00:00"/>
    <d v="2010-11-18T00:00:00"/>
    <x v="6"/>
    <s v="Theft"/>
    <s v="Desktop Computer"/>
    <d v="2014-01-23T00:00:00"/>
    <m/>
  </r>
  <r>
    <s v="Grays Harbor Pediatrics, PLLC"/>
    <x v="30"/>
    <m/>
    <n v="12009"/>
    <d v="2010-11-23T00:00:00"/>
    <d v="2010-11-23T00:00:00"/>
    <d v="2010-11-23T00:00:00"/>
    <x v="6"/>
    <s v="Theft"/>
    <s v="Other Portable Electronic Device, Other"/>
    <d v="2014-01-23T00:00:00"/>
    <m/>
  </r>
  <r>
    <s v="Hanger Prosthetics &amp; Orthotics, Inc."/>
    <x v="3"/>
    <m/>
    <n v="4486"/>
    <d v="2010-11-24T00:00:00"/>
    <d v="2010-11-24T00:00:00"/>
    <d v="2010-11-24T00:00:00"/>
    <x v="6"/>
    <s v="Theft"/>
    <s v="Laptop"/>
    <d v="2014-01-23T00:00:00"/>
    <s v="An unencrypted laptop was stolen from an employee offsite.  The laptop contained the PHI of 4,486 patients. The protected health information involved in the breach contained names, addresses and procedure codes. Following the breach, the CE filed a police report, notified affected patients and notified the media. Following the discovery of the breach, the covered entity encrypted all existing laptops and implemented a policy requiring all future purchased laptops to be encrypted prior to being issued for use.  _x000d__x000a_"/>
  </r>
  <r>
    <s v="JEFFREY J. SMITH, MD"/>
    <x v="39"/>
    <m/>
    <n v="600"/>
    <d v="2010-11-24T00:00:00"/>
    <d v="2010-11-24T00:00:00"/>
    <d v="2010-11-24T00:00:00"/>
    <x v="6"/>
    <s v="Loss"/>
    <s v="Desktop Computer, Other Portable Electronic Device, Other"/>
    <d v="2014-01-23T00:00:00"/>
    <m/>
  </r>
  <r>
    <s v="Osceola Medical Center"/>
    <x v="27"/>
    <s v="Hils Transcription"/>
    <n v="585"/>
    <d v="2010-11-25T00:00:00"/>
    <d v="2010-11-25T00:00:00"/>
    <d v="2010-11-25T00:00:00"/>
    <x v="6"/>
    <s v="Unauthorized Access/Disclosure"/>
    <s v="Other"/>
    <d v="2014-01-23T00:00:00"/>
    <m/>
  </r>
  <r>
    <s v="Baptist Memorial Hospital - Huntingdon"/>
    <x v="13"/>
    <s v="J. A. Still Corporation"/>
    <n v="4800"/>
    <d v="2010-11-27T00:00:00"/>
    <d v="2010-11-27T00:00:00"/>
    <d v="2010-11-27T00:00:00"/>
    <x v="6"/>
    <s v="Theft"/>
    <s v="Other"/>
    <d v="2014-04-23T00:00:00"/>
    <s v="Two diskettes containing the electronic protected health information (ePHI) of approximately 4,754 individuals were lost by the Covered Entityâ€™s (CE) Business Associate (BA) after the package containing the diskettes was damaged by the mail carrier.  Although one of the diskettes was eventually found, the other diskette was never recovered.  The ePHI on the diskettes included names, addresses, dates of birth, social security numbers, and clinical information.  Upon discovery of the breach, the CE obtained a copy of the information contained on the diskettes and notified all affected individuals, OCR and the media.  Following OCRâ€™s investigation, the CE terminated its contract with the BA involved in the incident and provided evidence of the assurances in its BA agreement pertaining to the return or destruction of ePHI.  Lastly, the CE entered an accounting of disclosures for each affected individual into its electronic database."/>
  </r>
  <r>
    <s v="Baylor Heart and Vascular Center"/>
    <x v="3"/>
    <m/>
    <n v="8241"/>
    <d v="2010-12-02T00:00:00"/>
    <d v="2010-12-02T00:00:00"/>
    <d v="2010-12-02T00:00:00"/>
    <x v="6"/>
    <s v="Theft"/>
    <s v="Other Portable Electronic Device, Other"/>
    <d v="2014-04-23T00:00:00"/>
    <s v="A portable ultrasound machine containing electronic protected health information (ePHI) of approximately 8,241 individuals was stolen from the covered entityâ€™s (CE) facility.  The ePHI involved in the breach included patient names, dates of birth, and limited health information.  Upon discovery of the breach, the CE conducted a privacy and security assessment of its portable machines to identify vulnerabilities.  Following OCRâ€™s investigation, the CE updated its privacy and security policies, retrained its employees, and increased physical security to ensure reasonable safeguards."/>
  </r>
  <r>
    <s v="CHC MEMPHIS CMHC, LLC"/>
    <x v="13"/>
    <m/>
    <n v="500"/>
    <d v="2010-12-04T00:00:00"/>
    <d v="2010-12-04T00:00:00"/>
    <d v="2010-12-04T00:00:00"/>
    <x v="6"/>
    <s v="Theft"/>
    <s v="Desktop Computer"/>
    <d v="2014-01-23T00:00:00"/>
    <m/>
  </r>
  <r>
    <s v="Long Beach Memorial Medical Center"/>
    <x v="12"/>
    <m/>
    <n v="2250"/>
    <d v="2010-12-10T00:00:00"/>
    <d v="2010-12-10T00:00:00"/>
    <d v="2010-12-10T00:00:00"/>
    <x v="6"/>
    <s v="Unauthorized Access/Disclosure"/>
    <s v="Other"/>
    <d v="2014-01-23T00:00:00"/>
    <m/>
  </r>
  <r>
    <s v="Saint Louis University"/>
    <x v="11"/>
    <m/>
    <n v="800"/>
    <d v="2010-12-11T00:00:00"/>
    <d v="2010-12-11T00:00:00"/>
    <d v="2010-12-11T00:00:00"/>
    <x v="6"/>
    <s v="Hacking/IT Incident"/>
    <s v="Desktop Computer"/>
    <d v="2014-01-23T00:00:00"/>
    <m/>
  </r>
  <r>
    <s v="Jefferson Center for Mental Health"/>
    <x v="15"/>
    <m/>
    <n v="546"/>
    <d v="2010-12-13T00:00:00"/>
    <d v="2010-12-13T00:00:00"/>
    <d v="2010-12-13T00:00:00"/>
    <x v="6"/>
    <s v="Theft"/>
    <s v="Paper"/>
    <d v="2014-01-23T00:00:00"/>
    <m/>
  </r>
  <r>
    <s v="Friendship Center Dental Office"/>
    <x v="7"/>
    <m/>
    <n v="2200"/>
    <d v="2010-12-19T00:00:00"/>
    <d v="2010-12-19T00:00:00"/>
    <d v="2010-12-19T00:00:00"/>
    <x v="6"/>
    <s v="Theft"/>
    <s v="Laptop"/>
    <d v="2014-01-23T00:00:00"/>
    <m/>
  </r>
  <r>
    <s v="New York City Health &amp; Hospitals Corporation's North Bronx Healthcare Network"/>
    <x v="14"/>
    <s v="GRM Information Management Services"/>
    <n v="1700000"/>
    <d v="2010-12-23T00:00:00"/>
    <d v="2010-12-23T00:00:00"/>
    <d v="2010-12-23T00:00:00"/>
    <x v="6"/>
    <s v="Theft"/>
    <s v="Other, Electronic Medical Record"/>
    <d v="2014-01-23T00:00:00"/>
    <m/>
  </r>
  <r>
    <s v="Texas Health Arlington Memorial Hospital"/>
    <x v="3"/>
    <m/>
    <n v="654"/>
    <d v="2010-12-23T00:00:00"/>
    <d v="2010-12-23T00:00:00"/>
    <d v="2010-12-23T00:00:00"/>
    <x v="6"/>
    <s v="Unknown"/>
    <s v="Electronic Medical Record"/>
    <d v="2014-01-23T00:00:00"/>
    <s v="The IT department turned on the switch to a BA HIE without notifying patients of the exchange or obtaining authorization.  The interface transmitted the PHI of 654 individuals. The PHI disclosed included patient names, addresses, dates of birth, social security numbers, other identifiers, diagnosis/conditions, medications, lab results, other treatment information and financial information. Following the breach, the CE revised the IT process, created a checklist that included notifying the affected departments and provided  additional training to IT and registration employees.  _x000d__x000a_"/>
  </r>
  <r>
    <s v="Lake Woods Nursing &amp; Rehabilitation Center"/>
    <x v="18"/>
    <m/>
    <n v="656"/>
    <d v="2010-12-28T00:00:00"/>
    <d v="2010-12-28T00:00:00"/>
    <d v="2010-12-28T00:00:00"/>
    <x v="6"/>
    <s v="Theft"/>
    <s v="Laptop, Desktop Computer"/>
    <d v="2014-01-23T00:00:00"/>
    <m/>
  </r>
  <r>
    <s v="CENTER FOR ARTHRITIS &amp; RHEUMATIC DISEASES"/>
    <x v="7"/>
    <m/>
    <n v="8000"/>
    <d v="2011-01-01T00:00:00"/>
    <d v="2011-01-01T00:00:00"/>
    <d v="2011-01-01T00:00:00"/>
    <x v="7"/>
    <s v="Theft"/>
    <s v="Other, Paper"/>
    <d v="2014-01-23T00:00:00"/>
    <m/>
  </r>
  <r>
    <s v="Accendo"/>
    <x v="2"/>
    <s v="N/A"/>
    <n v="175350"/>
    <d v="2011-01-01T00:00:00"/>
    <d v="2011-01-01T00:00:00"/>
    <d v="2011-01-01T00:00:00"/>
    <x v="7"/>
    <s v="Unauthorized Access/Disclosure"/>
    <s v="Paper"/>
    <d v="2014-01-23T00:00:00"/>
    <m/>
  </r>
  <r>
    <s v="Molina Medicare"/>
    <x v="12"/>
    <s v="RxAmerica, a subsidiary of CVS Caremark"/>
    <n v="4573"/>
    <d v="2011-01-01T00:00:00"/>
    <d v="2011-01-01T00:00:00"/>
    <d v="2011-01-01T00:00:00"/>
    <x v="7"/>
    <s v="Unauthorized Access/Disclosure"/>
    <s v="Paper"/>
    <d v="2014-01-23T00:00:00"/>
    <m/>
  </r>
  <r>
    <s v="Cancer Care Northwest P.S."/>
    <x v="30"/>
    <m/>
    <n v="3100"/>
    <d v="2011-01-07T00:00:00"/>
    <d v="2011-01-07T00:00:00"/>
    <d v="2011-01-07T00:00:00"/>
    <x v="7"/>
    <s v="Loss"/>
    <s v="Paper"/>
    <d v="2014-01-23T00:00:00"/>
    <m/>
  </r>
  <r>
    <s v="Ortho Montana, PSC"/>
    <x v="46"/>
    <m/>
    <n v="37000"/>
    <d v="2011-01-08T00:00:00"/>
    <d v="2011-01-08T00:00:00"/>
    <d v="2011-01-08T00:00:00"/>
    <x v="7"/>
    <s v="Theft, Loss"/>
    <s v="Laptop"/>
    <d v="2014-02-14T00:00:00"/>
    <m/>
  </r>
  <r>
    <s v="University of Missouri Health Plan"/>
    <x v="11"/>
    <s v="Coventry Health Care, Inc."/>
    <n v="765"/>
    <d v="2011-01-10T00:00:00"/>
    <d v="2011-01-10T00:00:00"/>
    <d v="2011-01-10T00:00:00"/>
    <x v="7"/>
    <s v="Unauthorized Access/Disclosure"/>
    <s v="Paper"/>
    <d v="2014-01-23T00:00:00"/>
    <m/>
  </r>
  <r>
    <s v="Green River District Health Department"/>
    <x v="5"/>
    <s v="Integranetics"/>
    <n v="18871"/>
    <d v="2011-01-12T00:00:00"/>
    <d v="2011-01-12T00:00:00"/>
    <d v="2011-01-12T00:00:00"/>
    <x v="7"/>
    <s v="Hacking/IT Incident"/>
    <s v="Network Server"/>
    <d v="2014-01-23T00:00:00"/>
    <m/>
  </r>
  <r>
    <s v="Patient Care Services at Saint Francis, Inc."/>
    <x v="39"/>
    <m/>
    <n v="84000"/>
    <d v="2011-01-13T00:00:00"/>
    <d v="2011-01-13T00:00:00"/>
    <d v="2011-01-13T00:00:00"/>
    <x v="7"/>
    <s v="Theft"/>
    <s v="Network Server"/>
    <d v="2014-03-13T00:00:00"/>
    <m/>
  </r>
  <r>
    <s v="CVS CAREMARK"/>
    <x v="2"/>
    <m/>
    <n v="654"/>
    <d v="2011-01-17T00:00:00"/>
    <d v="2011-01-17T00:00:00"/>
    <d v="2011-01-17T00:00:00"/>
    <x v="7"/>
    <s v="Theft, Unauthorized Access/Disclosure"/>
    <s v="Paper"/>
    <d v="2014-04-23T00:00:00"/>
    <m/>
  </r>
  <r>
    <s v="Omnicare, Inc"/>
    <x v="5"/>
    <m/>
    <n v="8845"/>
    <d v="2011-01-19T00:00:00"/>
    <d v="2011-01-19T00:00:00"/>
    <d v="2011-01-19T00:00:00"/>
    <x v="7"/>
    <s v="Theft"/>
    <s v="Laptop"/>
    <d v="2014-01-23T00:00:00"/>
    <m/>
  </r>
  <r>
    <s v="Health Net, Inc."/>
    <x v="12"/>
    <s v="IBM"/>
    <n v="1900000"/>
    <d v="2011-01-21T00:00:00"/>
    <d v="2011-01-21T00:00:00"/>
    <d v="2011-01-21T00:00:00"/>
    <x v="7"/>
    <s v="Unknown"/>
    <s v="Other"/>
    <d v="2014-01-23T00:00:00"/>
    <m/>
  </r>
  <r>
    <s v="NYU School of Medicine Faculty Group Practice"/>
    <x v="14"/>
    <m/>
    <n v="670"/>
    <d v="2011-01-27T00:00:00"/>
    <d v="2011-01-27T00:00:00"/>
    <d v="2011-01-27T00:00:00"/>
    <x v="7"/>
    <s v="Theft"/>
    <s v="Desktop Computer"/>
    <d v="2014-01-23T00:00:00"/>
    <m/>
  </r>
  <r>
    <s v="Henry Ford Hospital"/>
    <x v="18"/>
    <m/>
    <n v="2777"/>
    <d v="2011-01-31T00:00:00"/>
    <d v="2011-01-31T00:00:00"/>
    <d v="2011-01-31T00:00:00"/>
    <x v="7"/>
    <s v="Loss"/>
    <s v="Other Portable Electronic Device, Other"/>
    <d v="2014-01-23T00:00:00"/>
    <m/>
  </r>
  <r>
    <s v="Catholic Social Services"/>
    <x v="17"/>
    <s v="Trisha Elaine Cordova"/>
    <n v="1700"/>
    <d v="2011-02-01T00:00:00"/>
    <d v="2011-02-01T00:00:00"/>
    <d v="2011-02-01T00:00:00"/>
    <x v="7"/>
    <s v="Theft"/>
    <s v="Laptop"/>
    <d v="2014-01-23T00:00:00"/>
    <m/>
  </r>
  <r>
    <s v="awklein a med corp"/>
    <x v="12"/>
    <s v="David Charles Rish"/>
    <n v="2000"/>
    <d v="2011-02-01T00:00:00"/>
    <d v="2011-02-01T00:00:00"/>
    <d v="2011-02-01T00:00:00"/>
    <x v="7"/>
    <s v="Theft"/>
    <s v="Other"/>
    <d v="2014-01-23T00:00:00"/>
    <m/>
  </r>
  <r>
    <s v="Time Insurance Company"/>
    <x v="27"/>
    <s v="Healthcare Solutions Team, LLC"/>
    <n v="675"/>
    <d v="2011-02-01T00:00:00"/>
    <d v="2011-02-01T00:00:00"/>
    <d v="2011-02-01T00:00:00"/>
    <x v="7"/>
    <s v="Unauthorized Access/Disclosure"/>
    <s v="Other"/>
    <d v="2014-04-23T00:00:00"/>
    <m/>
  </r>
  <r>
    <s v="Rape &amp; Brooks Orthodontics, P.C."/>
    <x v="32"/>
    <m/>
    <n v="20744"/>
    <d v="2011-02-03T00:00:00"/>
    <d v="2011-02-03T00:00:00"/>
    <d v="2011-02-03T00:00:00"/>
    <x v="7"/>
    <s v="Theft"/>
    <s v="Desktop Computer, Network Server, Other Portable Electronic Device, Other"/>
    <d v="2014-01-23T00:00:00"/>
    <m/>
  </r>
  <r>
    <s v="Capron Rescue Squad District"/>
    <x v="22"/>
    <m/>
    <n v="815"/>
    <d v="2011-02-05T00:00:00"/>
    <d v="2011-02-05T00:00:00"/>
    <d v="2011-02-05T00:00:00"/>
    <x v="7"/>
    <s v="Unauthorized Access/Disclosure"/>
    <s v="Laptop"/>
    <d v="2014-01-23T00:00:00"/>
    <m/>
  </r>
  <r>
    <s v="Charleston Area Medical Center, Inc"/>
    <x v="44"/>
    <s v="Xforia Web Services"/>
    <n v="3655"/>
    <d v="2011-02-08T00:00:00"/>
    <d v="2011-02-08T00:00:00"/>
    <d v="2011-02-08T00:00:00"/>
    <x v="7"/>
    <s v="Unauthorized Access/Disclosure"/>
    <s v="Network Server"/>
    <d v="2014-01-23T00:00:00"/>
    <m/>
  </r>
  <r>
    <s v="MDwise, Inc."/>
    <x v="20"/>
    <s v="RightNow Technologies"/>
    <n v="2700"/>
    <d v="2011-02-10T00:00:00"/>
    <d v="2011-02-10T00:00:00"/>
    <d v="2011-02-10T00:00:00"/>
    <x v="7"/>
    <s v="Unauthorized Access/Disclosure"/>
    <s v="Other"/>
    <d v="2014-03-24T00:00:00"/>
    <m/>
  </r>
  <r>
    <s v="MidState Medical Center"/>
    <x v="28"/>
    <s v="Hartford Hospital"/>
    <n v="93500"/>
    <d v="2011-02-14T00:00:00"/>
    <d v="2011-02-14T00:00:00"/>
    <d v="2011-02-14T00:00:00"/>
    <x v="7"/>
    <s v="Loss"/>
    <s v="Other"/>
    <d v="2014-01-23T00:00:00"/>
    <m/>
  </r>
  <r>
    <s v="Aiken Community Based Outpatient Clinic"/>
    <x v="31"/>
    <m/>
    <n v="2717"/>
    <d v="2011-02-16T00:00:00"/>
    <d v="2011-02-16T00:00:00"/>
    <d v="2011-02-16T00:00:00"/>
    <x v="7"/>
    <s v="Improper Disposal"/>
    <s v="Paper"/>
    <d v="2014-01-23T00:00:00"/>
    <m/>
  </r>
  <r>
    <s v="Keith &amp; Fisher, DDS, PA"/>
    <x v="0"/>
    <m/>
    <n v="6000"/>
    <d v="2011-02-16T00:00:00"/>
    <d v="2011-02-16T00:00:00"/>
    <d v="2011-02-16T00:00:00"/>
    <x v="7"/>
    <s v="Hacking/IT Incident"/>
    <s v="Network Server"/>
    <d v="2014-01-23T00:00:00"/>
    <m/>
  </r>
  <r>
    <s v="Union Security Insurance Company"/>
    <x v="11"/>
    <m/>
    <n v="935"/>
    <d v="2011-02-18T00:00:00"/>
    <d v="2011-02-18T00:00:00"/>
    <d v="2011-02-18T00:00:00"/>
    <x v="7"/>
    <s v="Unauthorized Access/Disclosure"/>
    <s v="Other"/>
    <d v="2014-01-23T00:00:00"/>
    <m/>
  </r>
  <r>
    <s v="Fairview Health Services"/>
    <x v="4"/>
    <m/>
    <n v="1215"/>
    <d v="2011-02-19T00:00:00"/>
    <d v="2011-02-19T00:00:00"/>
    <d v="2011-02-19T00:00:00"/>
    <x v="7"/>
    <s v="Loss"/>
    <s v="Paper"/>
    <d v="2014-01-23T00:00:00"/>
    <m/>
  </r>
  <r>
    <s v="County of Los Angeles"/>
    <x v="12"/>
    <m/>
    <n v="667"/>
    <d v="2011-02-23T00:00:00"/>
    <d v="2011-02-23T00:00:00"/>
    <d v="2011-02-23T00:00:00"/>
    <x v="7"/>
    <s v="Theft"/>
    <s v="Laptop"/>
    <d v="2014-01-23T00:00:00"/>
    <m/>
  </r>
  <r>
    <s v="Community Action partnership of Natrona County"/>
    <x v="23"/>
    <m/>
    <n v="15000"/>
    <d v="2011-02-23T00:00:00"/>
    <d v="2011-02-23T00:00:00"/>
    <d v="2011-02-23T00:00:00"/>
    <x v="7"/>
    <s v="Hacking/IT Incident"/>
    <s v="Desktop Computer"/>
    <d v="2014-01-23T00:00:00"/>
    <m/>
  </r>
  <r>
    <s v="Harris County Hospital District"/>
    <x v="3"/>
    <m/>
    <n v="2875"/>
    <s v="04/14/2008 - 02/28/2011"/>
    <d v="2008-04-14T00:00:00"/>
    <d v="2011-02-28T00:00:00"/>
    <x v="7"/>
    <s v="Theft"/>
    <s v="Electronic Medical Record, Paper"/>
    <d v="2014-04-23T00:00:00"/>
    <m/>
  </r>
  <r>
    <s v="Brian J Daniels D.D.S.,Paul R Daniels D.D.S."/>
    <x v="2"/>
    <s v="na"/>
    <n v="10000"/>
    <d v="2011-03-01T00:00:00"/>
    <d v="2011-03-01T00:00:00"/>
    <d v="2011-03-01T00:00:00"/>
    <x v="7"/>
    <s v="Theft"/>
    <s v="Other Portable Electronic Device, Other"/>
    <d v="2014-01-23T00:00:00"/>
    <m/>
  </r>
  <r>
    <s v="Windsor Health Plan"/>
    <x v="13"/>
    <s v="RxAmerica LLC"/>
    <n v="1378"/>
    <d v="2011-03-01T00:00:00"/>
    <d v="2011-03-01T00:00:00"/>
    <d v="2011-03-01T00:00:00"/>
    <x v="7"/>
    <s v="Unauthorized Access/Disclosure"/>
    <s v="Paper"/>
    <d v="2014-01-23T00:00:00"/>
    <m/>
  </r>
  <r>
    <s v="Sutter Health East Bay Region (Alta Bates Summit Medical Center; Sutter Delta Medical Center; Eden Medical Center)"/>
    <x v="12"/>
    <s v="Nelson Family of Companies"/>
    <n v="4479"/>
    <d v="2011-03-01T00:00:00"/>
    <d v="2011-03-01T00:00:00"/>
    <d v="2011-03-01T00:00:00"/>
    <x v="7"/>
    <s v="Unauthorized Access/Disclosure"/>
    <s v="E-mail"/>
    <d v="2014-01-23T00:00:00"/>
    <m/>
  </r>
  <r>
    <s v="MMM Healthcare, Inc."/>
    <x v="8"/>
    <m/>
    <n v="32390"/>
    <d v="2011-03-08T00:00:00"/>
    <d v="2011-03-08T00:00:00"/>
    <d v="2011-03-08T00:00:00"/>
    <x v="7"/>
    <s v="Theft"/>
    <s v="Desktop Computer"/>
    <d v="2014-01-23T00:00:00"/>
    <m/>
  </r>
  <r>
    <s v="PMC Medicare Choice"/>
    <x v="8"/>
    <m/>
    <n v="24361"/>
    <d v="2011-03-08T00:00:00"/>
    <d v="2011-03-08T00:00:00"/>
    <d v="2011-03-08T00:00:00"/>
    <x v="7"/>
    <s v="Theft"/>
    <s v="Desktop Computer"/>
    <d v="2014-01-23T00:00:00"/>
    <m/>
  </r>
  <r>
    <s v="Texas Health and Human Services Commission"/>
    <x v="3"/>
    <m/>
    <n v="1696"/>
    <d v="2011-03-10T00:00:00"/>
    <d v="2011-03-10T00:00:00"/>
    <d v="2011-03-10T00:00:00"/>
    <x v="7"/>
    <s v="Theft"/>
    <s v="Laptop"/>
    <d v="2014-01-23T00:00:00"/>
    <s v="An unencrypted laptop was stolen from an employeeâ€™s vehicle.  The laptop contained the ePHI of 1,696 patients.  The information at issue included patient names, dates of birth, gender, Medicaid identification numbers, procedure codes and diagnosis. Following discovery of the breach, the CE notified affected patients and notified the media. Following the breach, the CE confirmed encryption of laptops per CEâ€™s policy and sanctioned three involved employees.   _x000d__x000a_"/>
  </r>
  <r>
    <s v="MacNeal Hospital"/>
    <x v="22"/>
    <m/>
    <n v="845"/>
    <d v="2011-03-10T00:00:00"/>
    <d v="2011-03-10T00:00:00"/>
    <d v="2011-03-10T00:00:00"/>
    <x v="7"/>
    <s v="Hacking/IT Incident"/>
    <s v="Laptop, Desktop Computer, Network Server, E-mail"/>
    <d v="2014-03-24T00:00:00"/>
    <m/>
  </r>
  <r>
    <s v="West Lake Hospital "/>
    <x v="22"/>
    <m/>
    <n v="686"/>
    <d v="2011-03-10T00:00:00"/>
    <d v="2011-03-10T00:00:00"/>
    <d v="2011-03-10T00:00:00"/>
    <x v="7"/>
    <s v="Hacking/IT Incident"/>
    <s v="Laptop, Desktop Computer, Network Server, E-mail"/>
    <d v="2014-03-24T00:00:00"/>
    <m/>
  </r>
  <r>
    <s v="MacNeal Physician Group"/>
    <x v="22"/>
    <m/>
    <n v="532"/>
    <d v="2011-03-10T00:00:00"/>
    <d v="2011-03-10T00:00:00"/>
    <d v="2011-03-10T00:00:00"/>
    <x v="7"/>
    <s v="Hacking/IT Incident"/>
    <s v="Laptop, Desktop Computer, Network Server, E-mail"/>
    <d v="2014-03-24T00:00:00"/>
    <m/>
  </r>
  <r>
    <s v="Genesis Clinical Laboratory"/>
    <x v="22"/>
    <m/>
    <n v="1070"/>
    <d v="2011-03-10T00:00:00"/>
    <d v="2011-03-10T00:00:00"/>
    <d v="2011-03-10T00:00:00"/>
    <x v="7"/>
    <s v="Hacking/IT Incident"/>
    <s v="Laptop, Desktop Computer, Network Server, E-mail"/>
    <d v="2014-03-24T00:00:00"/>
    <m/>
  </r>
  <r>
    <s v="Phoenix Health Plan"/>
    <x v="2"/>
    <m/>
    <n v="9393"/>
    <d v="2011-03-10T00:00:00"/>
    <d v="2011-03-10T00:00:00"/>
    <d v="2011-03-10T00:00:00"/>
    <x v="7"/>
    <s v="Hacking/IT Incident"/>
    <s v="Laptop, Desktop Computer, Network Server, E-mail"/>
    <d v="2014-04-23T00:00:00"/>
    <m/>
  </r>
  <r>
    <s v="EISENHOWER MEDICAL CENTER"/>
    <x v="12"/>
    <m/>
    <n v="514330"/>
    <d v="2011-03-11T00:00:00"/>
    <d v="2011-03-11T00:00:00"/>
    <d v="2011-03-11T00:00:00"/>
    <x v="7"/>
    <s v="Theft"/>
    <s v="Desktop Computer"/>
    <d v="2014-01-23T00:00:00"/>
    <m/>
  </r>
  <r>
    <s v="Dunes Family Health Care, P.C"/>
    <x v="38"/>
    <s v="Lower Umpqua Hospital"/>
    <n v="17000"/>
    <d v="2011-03-11T00:00:00"/>
    <d v="2011-03-11T00:00:00"/>
    <d v="2011-03-11T00:00:00"/>
    <x v="7"/>
    <s v="Theft"/>
    <s v="Other Portable Electronic Device, Other"/>
    <d v="2014-02-14T00:00:00"/>
    <m/>
  </r>
  <r>
    <s v="Imaging Center of Garland"/>
    <x v="3"/>
    <m/>
    <n v="1031"/>
    <d v="2011-03-15T00:00:00"/>
    <d v="2011-03-15T00:00:00"/>
    <d v="2011-03-15T00:00:00"/>
    <x v="7"/>
    <s v="Improper Disposal"/>
    <s v="Other"/>
    <d v="2014-01-23T00:00:00"/>
    <m/>
  </r>
  <r>
    <s v="Navos"/>
    <x v="30"/>
    <m/>
    <n v="2700"/>
    <d v="2011-03-15T00:00:00"/>
    <d v="2011-03-15T00:00:00"/>
    <d v="2011-03-15T00:00:00"/>
    <x v="7"/>
    <s v="Unknown"/>
    <s v="Paper"/>
    <d v="2014-01-23T00:00:00"/>
    <m/>
  </r>
  <r>
    <s v="Troy Regional Medical Center"/>
    <x v="32"/>
    <m/>
    <n v="880"/>
    <d v="2011-03-22T00:00:00"/>
    <d v="2011-03-22T00:00:00"/>
    <d v="2011-03-22T00:00:00"/>
    <x v="7"/>
    <s v="Unauthorized Access/Disclosure"/>
    <s v="Paper"/>
    <d v="2014-01-23T00:00:00"/>
    <m/>
  </r>
  <r>
    <s v="Union Security Insurance Company"/>
    <x v="11"/>
    <m/>
    <n v="850"/>
    <d v="2011-03-24T00:00:00"/>
    <d v="2011-03-24T00:00:00"/>
    <d v="2011-03-24T00:00:00"/>
    <x v="7"/>
    <s v="Unauthorized Access/Disclosure"/>
    <s v="Other"/>
    <d v="2014-01-23T00:00:00"/>
    <m/>
  </r>
  <r>
    <s v="Park Avenue Obstetrics &amp; Gynecology, PC"/>
    <x v="2"/>
    <m/>
    <n v="635"/>
    <d v="2011-03-25T00:00:00"/>
    <d v="2011-03-25T00:00:00"/>
    <d v="2011-03-25T00:00:00"/>
    <x v="7"/>
    <s v="Theft"/>
    <s v="Other Portable Electronic Device, Other"/>
    <d v="2014-01-23T00:00:00"/>
    <m/>
  </r>
  <r>
    <s v="Spartanburg Regional Healthcare System"/>
    <x v="31"/>
    <s v="NA"/>
    <n v="400000"/>
    <d v="2011-03-28T00:00:00"/>
    <d v="2011-03-28T00:00:00"/>
    <d v="2011-03-28T00:00:00"/>
    <x v="7"/>
    <s v="Theft"/>
    <s v="Desktop Computer"/>
    <d v="2014-01-23T00:00:00"/>
    <m/>
  </r>
  <r>
    <s v="VA Caribbean Healthcare System"/>
    <x v="8"/>
    <m/>
    <n v="6006"/>
    <d v="2011-03-30T00:00:00"/>
    <d v="2011-03-30T00:00:00"/>
    <d v="2011-03-30T00:00:00"/>
    <x v="7"/>
    <s v="Improper Disposal"/>
    <s v="Paper"/>
    <d v="2014-01-23T00:00:00"/>
    <m/>
  </r>
  <r>
    <s v="Robert B. Miller, MD"/>
    <x v="12"/>
    <m/>
    <n v="620"/>
    <d v="2011-04-01T00:00:00"/>
    <d v="2011-04-01T00:00:00"/>
    <d v="2011-04-01T00:00:00"/>
    <x v="7"/>
    <s v="Theft"/>
    <s v="Laptop"/>
    <d v="2014-01-23T00:00:00"/>
    <m/>
  </r>
  <r>
    <s v="TUBA CITY REGIONAL HEALTH CARE CORPORATION"/>
    <x v="2"/>
    <m/>
    <n v="2000"/>
    <d v="2011-04-01T00:00:00"/>
    <d v="2011-04-01T00:00:00"/>
    <d v="2011-04-01T00:00:00"/>
    <x v="7"/>
    <s v="Loss, Improper Disposal"/>
    <s v="Paper"/>
    <d v="2014-01-23T00:00:00"/>
    <m/>
  </r>
  <r>
    <s v="New River Health Association"/>
    <x v="44"/>
    <m/>
    <n v="950"/>
    <d v="2011-04-01T00:00:00"/>
    <d v="2011-04-01T00:00:00"/>
    <d v="2011-04-01T00:00:00"/>
    <x v="7"/>
    <s v="Unauthorized Access/Disclosure"/>
    <s v="Paper"/>
    <d v="2014-01-23T00:00:00"/>
    <m/>
  </r>
  <r>
    <s v="Reid Hospital &amp; Health Care Services"/>
    <x v="20"/>
    <m/>
    <n v="22001"/>
    <d v="2011-04-02T00:00:00"/>
    <d v="2011-04-02T00:00:00"/>
    <d v="2011-04-02T00:00:00"/>
    <x v="7"/>
    <s v="Theft"/>
    <s v="Laptop"/>
    <d v="2014-01-23T00:00:00"/>
    <m/>
  </r>
  <r>
    <s v="Speare Memorial Hospital"/>
    <x v="45"/>
    <m/>
    <n v="5960"/>
    <d v="2011-04-02T00:00:00"/>
    <d v="2011-04-02T00:00:00"/>
    <d v="2011-04-02T00:00:00"/>
    <x v="7"/>
    <s v="Theft"/>
    <s v="Laptop"/>
    <d v="2014-03-13T00:00:00"/>
    <m/>
  </r>
  <r>
    <s v="Gene S. J. Liaw, MD. PS"/>
    <x v="30"/>
    <m/>
    <n v="1105"/>
    <d v="2011-04-04T00:00:00"/>
    <d v="2011-04-04T00:00:00"/>
    <d v="2011-04-04T00:00:00"/>
    <x v="7"/>
    <s v="Loss"/>
    <s v="Other Portable Electronic Device, Other"/>
    <d v="2014-01-23T00:00:00"/>
    <m/>
  </r>
  <r>
    <s v="Oklaholma State Dept. of Health"/>
    <x v="39"/>
    <m/>
    <n v="132940"/>
    <d v="2011-04-06T00:00:00"/>
    <d v="2011-04-06T00:00:00"/>
    <d v="2011-04-06T00:00:00"/>
    <x v="7"/>
    <s v="Theft"/>
    <s v="Laptop, Paper"/>
    <d v="2014-04-23T00:00:00"/>
    <m/>
  </r>
  <r>
    <s v="Medicare Fee-for-Service Program"/>
    <x v="35"/>
    <s v="Cahaba Government Benefit Administrators, LLC"/>
    <n v="13412"/>
    <d v="2011-04-11T00:00:00"/>
    <d v="2011-04-11T00:00:00"/>
    <d v="2011-04-11T00:00:00"/>
    <x v="7"/>
    <s v="Unauthorized Access/Disclosure"/>
    <s v="Paper"/>
    <d v="2014-01-23T00:00:00"/>
    <m/>
  </r>
  <r>
    <s v="Blue Cross and Blue Shield of Florida "/>
    <x v="7"/>
    <m/>
    <n v="3463"/>
    <d v="2011-04-11T00:00:00"/>
    <d v="2011-04-11T00:00:00"/>
    <d v="2011-04-11T00:00:00"/>
    <x v="7"/>
    <s v="Unauthorized Access/Disclosure"/>
    <s v="Other"/>
    <d v="2014-01-23T00:00:00"/>
    <m/>
  </r>
  <r>
    <s v="Coastal Behavioral Healthcare, Inc."/>
    <x v="7"/>
    <m/>
    <n v="4907"/>
    <d v="2011-04-11T00:00:00"/>
    <d v="2011-04-11T00:00:00"/>
    <d v="2011-04-11T00:00:00"/>
    <x v="7"/>
    <s v="Theft"/>
    <s v="Paper"/>
    <d v="2014-01-23T00:00:00"/>
    <m/>
  </r>
  <r>
    <s v="Drs Edalji and Komer"/>
    <x v="21"/>
    <m/>
    <n v="563"/>
    <d v="2011-04-12T00:00:00"/>
    <d v="2011-04-12T00:00:00"/>
    <d v="2011-04-12T00:00:00"/>
    <x v="7"/>
    <s v="Theft"/>
    <s v="Laptop"/>
    <d v="2014-01-23T00:00:00"/>
    <m/>
  </r>
  <r>
    <s v="Saint Joseph - Berea"/>
    <x v="5"/>
    <m/>
    <n v="1986"/>
    <d v="2011-04-14T00:00:00"/>
    <d v="2011-04-14T00:00:00"/>
    <d v="2011-04-14T00:00:00"/>
    <x v="7"/>
    <s v="Theft, Loss"/>
    <s v="Other Portable Electronic Device, Other"/>
    <d v="2014-04-23T00:00:00"/>
    <m/>
  </r>
  <r>
    <s v="Silverpop Systems Inc. Health and Welfare Plan"/>
    <x v="36"/>
    <s v="n/a"/>
    <n v="884"/>
    <d v="2011-04-15T00:00:00"/>
    <d v="2011-04-15T00:00:00"/>
    <d v="2011-04-15T00:00:00"/>
    <x v="7"/>
    <s v="Theft"/>
    <s v="Laptop"/>
    <d v="2014-01-23T00:00:00"/>
    <m/>
  </r>
  <r>
    <s v="Methodist Charlton Medical Center"/>
    <x v="3"/>
    <m/>
    <n v="1500"/>
    <d v="2011-04-16T00:00:00"/>
    <d v="2011-04-16T00:00:00"/>
    <d v="2011-04-16T00:00:00"/>
    <x v="7"/>
    <s v="Theft"/>
    <s v="Laptop"/>
    <d v="2014-01-23T00:00:00"/>
    <s v="An unencrypted laptop was stolen from a locked office in the hospital.  The laptop contained the PHI of 1523 patients. The protected health information involved in the breach contained demographic and clinical data. Following the breach, the CE filed a police report, notified affected patients and notified the media. Additionally, the CE expanded its encryption policy to include more laptops and implemented additional physical safeguards._x000d__x000a_"/>
  </r>
  <r>
    <s v="New York State Department of Health"/>
    <x v="14"/>
    <s v="St. Mary's Hospital for Children"/>
    <n v="550"/>
    <d v="2011-04-17T00:00:00"/>
    <d v="2011-04-17T00:00:00"/>
    <d v="2011-04-17T00:00:00"/>
    <x v="7"/>
    <s v="Theft"/>
    <s v="Paper"/>
    <d v="2014-01-23T00:00:00"/>
    <m/>
  </r>
  <r>
    <s v="HealthCare Partners"/>
    <x v="12"/>
    <m/>
    <n v="15677"/>
    <d v="2011-04-17T00:00:00"/>
    <d v="2011-04-17T00:00:00"/>
    <d v="2011-04-17T00:00:00"/>
    <x v="7"/>
    <s v="Theft"/>
    <s v="Desktop Computer"/>
    <d v="2014-01-23T00:00:00"/>
    <m/>
  </r>
  <r>
    <s v="Beth Israel Deaconess Medical Center"/>
    <x v="21"/>
    <m/>
    <n v="2021"/>
    <d v="2011-04-17T00:00:00"/>
    <d v="2011-04-17T00:00:00"/>
    <d v="2011-04-17T00:00:00"/>
    <x v="7"/>
    <s v="Hacking/IT Incident"/>
    <s v="Network Server"/>
    <d v="2014-01-23T00:00:00"/>
    <m/>
  </r>
  <r>
    <s v="St. Mary's Hospital for Children"/>
    <x v="14"/>
    <m/>
    <n v="550"/>
    <d v="2011-04-17T00:00:00"/>
    <d v="2011-04-17T00:00:00"/>
    <d v="2011-04-17T00:00:00"/>
    <x v="7"/>
    <s v="Theft"/>
    <s v="Paper"/>
    <d v="2014-03-13T00:00:00"/>
    <m/>
  </r>
  <r>
    <s v="Health Plan of San Mateo"/>
    <x v="12"/>
    <m/>
    <n v="694"/>
    <d v="2011-04-25T00:00:00"/>
    <d v="2011-04-25T00:00:00"/>
    <d v="2011-04-25T00:00:00"/>
    <x v="7"/>
    <s v="Unauthorized Access/Disclosure"/>
    <s v="Paper"/>
    <d v="2014-01-23T00:00:00"/>
    <m/>
  </r>
  <r>
    <s v="FOOTHILLS NEPHROLOGY, PC"/>
    <x v="31"/>
    <m/>
    <n v="1280"/>
    <d v="2011-04-28T00:00:00"/>
    <d v="2011-04-28T00:00:00"/>
    <d v="2011-04-28T00:00:00"/>
    <x v="7"/>
    <s v="Theft"/>
    <s v="Other Portable Electronic Device, Other"/>
    <d v="2014-01-23T00:00:00"/>
    <m/>
  </r>
  <r>
    <s v="Department of Health Care Policy and Financing"/>
    <x v="15"/>
    <s v="Department of Personnel and Administration"/>
    <n v="3589"/>
    <d v="2011-05-06T00:00:00"/>
    <d v="2011-05-06T00:00:00"/>
    <d v="2011-05-06T00:00:00"/>
    <x v="7"/>
    <s v="Loss"/>
    <s v="Other"/>
    <d v="2014-02-14T00:00:00"/>
    <m/>
  </r>
  <r>
    <s v="NOL, LLC d/b/a Premier Radiology"/>
    <x v="13"/>
    <m/>
    <n v="810"/>
    <d v="2011-05-07T00:00:00"/>
    <d v="2011-05-07T00:00:00"/>
    <d v="2011-05-07T00:00:00"/>
    <x v="7"/>
    <s v="Theft"/>
    <s v="Laptop"/>
    <d v="2014-04-23T00:00:00"/>
    <m/>
  </r>
  <r>
    <s v="Advanced Diagnostic Imaging, P.C."/>
    <x v="13"/>
    <m/>
    <n v="705"/>
    <d v="2011-05-07T00:00:00"/>
    <d v="2011-05-07T00:00:00"/>
    <d v="2011-05-07T00:00:00"/>
    <x v="7"/>
    <s v="Theft"/>
    <s v="Laptop"/>
    <d v="2014-04-23T00:00:00"/>
    <m/>
  </r>
  <r>
    <s v="Robert B. Neves, M.D., Inc"/>
    <x v="12"/>
    <s v="Robert B. Neves, M.D."/>
    <n v="611"/>
    <d v="2011-05-08T00:00:00"/>
    <d v="2011-05-08T00:00:00"/>
    <d v="2011-05-08T00:00:00"/>
    <x v="7"/>
    <s v="Theft"/>
    <s v="Laptop"/>
    <d v="2014-01-24T00:00:00"/>
    <m/>
  </r>
  <r>
    <s v="Gypsum Management and Supply, Inc. Medical and Dental Plan"/>
    <x v="36"/>
    <s v="Assurecare Risk Management, Inc."/>
    <n v="25330"/>
    <d v="2011-05-09T00:00:00"/>
    <d v="2011-05-09T00:00:00"/>
    <d v="2011-05-09T00:00:00"/>
    <x v="7"/>
    <s v="Unauthorized Access/Disclosure"/>
    <s v="Network Server"/>
    <d v="2014-01-23T00:00:00"/>
    <m/>
  </r>
  <r>
    <s v="Ashley Industrial Molding, Inc. Employee Welfare Benefit Plan "/>
    <x v="20"/>
    <s v="AssureCare Risk Management, Inc."/>
    <n v="506"/>
    <d v="2011-05-09T00:00:00"/>
    <d v="2011-05-09T00:00:00"/>
    <d v="2011-05-09T00:00:00"/>
    <x v="7"/>
    <s v="Hacking/IT Incident"/>
    <s v="Network Server"/>
    <d v="2014-01-23T00:00:00"/>
    <m/>
  </r>
  <r>
    <s v="Lansing Community College"/>
    <x v="18"/>
    <s v="AssureCare Risk Management"/>
    <n v="5000"/>
    <d v="2011-05-09T00:00:00"/>
    <d v="2011-05-09T00:00:00"/>
    <d v="2011-05-09T00:00:00"/>
    <x v="7"/>
    <s v="Hacking/IT Incident"/>
    <s v="Network Server"/>
    <d v="2014-03-24T00:00:00"/>
    <m/>
  </r>
  <r>
    <s v="Reznick Group, P.C."/>
    <x v="35"/>
    <s v="Assure Care Risk Management"/>
    <n v="2459"/>
    <d v="2011-05-09T00:00:00"/>
    <d v="2011-05-09T00:00:00"/>
    <d v="2011-05-09T00:00:00"/>
    <x v="7"/>
    <s v="Hacking/IT Incident"/>
    <s v="Network Server"/>
    <d v="2014-03-25T00:00:00"/>
    <m/>
  </r>
  <r>
    <s v="Concordia Plan Services"/>
    <x v="11"/>
    <s v="HITS Scanning Solutions, Inc."/>
    <n v="7059"/>
    <d v="2011-05-10T00:00:00"/>
    <d v="2011-05-10T00:00:00"/>
    <d v="2011-05-10T00:00:00"/>
    <x v="7"/>
    <s v="Loss"/>
    <s v="Other"/>
    <d v="2014-01-23T00:00:00"/>
    <m/>
  </r>
  <r>
    <s v="Andersen Air Force Base, Guam"/>
    <x v="33"/>
    <m/>
    <n v="700"/>
    <d v="2011-05-13T00:00:00"/>
    <d v="2011-05-13T00:00:00"/>
    <d v="2011-05-13T00:00:00"/>
    <x v="7"/>
    <s v="Improper Disposal"/>
    <s v="Paper"/>
    <d v="2014-01-23T00:00:00"/>
    <m/>
  </r>
  <r>
    <s v="Metropolitan Community Health Services, Inc."/>
    <x v="0"/>
    <m/>
    <n v="1263"/>
    <d v="2011-05-18T00:00:00"/>
    <d v="2011-05-18T00:00:00"/>
    <d v="2011-05-18T00:00:00"/>
    <x v="7"/>
    <s v="Unknown"/>
    <s v="E-mail"/>
    <d v="2014-04-23T00:00:00"/>
    <m/>
  </r>
  <r>
    <s v="Yanez Dental Corporation"/>
    <x v="12"/>
    <s v="NA"/>
    <n v="10190"/>
    <d v="2011-05-22T00:00:00"/>
    <d v="2011-05-22T00:00:00"/>
    <d v="2011-05-22T00:00:00"/>
    <x v="7"/>
    <s v="Theft"/>
    <s v="Desktop Computer, Network Server"/>
    <d v="2014-01-23T00:00:00"/>
    <m/>
  </r>
  <r>
    <s v="Sutter Gould Medical Foundation (SGMF)"/>
    <x v="12"/>
    <s v="Fidelity National Technology Imaging (FNTI)"/>
    <n v="1192"/>
    <d v="2011-05-23T00:00:00"/>
    <d v="2011-05-23T00:00:00"/>
    <d v="2011-05-23T00:00:00"/>
    <x v="7"/>
    <s v="Loss"/>
    <s v="Paper"/>
    <d v="2014-01-23T00:00:00"/>
    <m/>
  </r>
  <r>
    <s v="Lexington VAMC"/>
    <x v="5"/>
    <m/>
    <n v="1432"/>
    <d v="2011-05-23T00:00:00"/>
    <d v="2011-05-23T00:00:00"/>
    <d v="2011-05-23T00:00:00"/>
    <x v="7"/>
    <s v="Unauthorized Access/Disclosure"/>
    <s v="Laptop, Other Portable Electronic Device, Paper"/>
    <d v="2014-01-23T00:00:00"/>
    <m/>
  </r>
  <r>
    <s v="South Miami Hospital"/>
    <x v="7"/>
    <m/>
    <n v="834"/>
    <d v="2011-06-01T00:00:00"/>
    <d v="2011-06-01T00:00:00"/>
    <d v="2011-06-01T00:00:00"/>
    <x v="7"/>
    <s v="Unauthorized Access/Disclosure"/>
    <s v="Electronic Medical Record"/>
    <d v="2014-01-23T00:00:00"/>
    <m/>
  </r>
  <r>
    <s v="Americar Health Medicare "/>
    <x v="8"/>
    <s v="Accuprint "/>
    <n v="5848"/>
    <d v="2011-06-01T00:00:00"/>
    <d v="2011-06-01T00:00:00"/>
    <d v="2011-06-01T00:00:00"/>
    <x v="7"/>
    <s v="Unauthorized Access/Disclosure"/>
    <s v="Other"/>
    <d v="2014-04-23T00:00:00"/>
    <m/>
  </r>
  <r>
    <s v="Ohio Health Plans"/>
    <x v="1"/>
    <s v="Area Agency on Aging, Ohio District 5"/>
    <n v="78042"/>
    <d v="2011-06-03T00:00:00"/>
    <d v="2011-06-03T00:00:00"/>
    <d v="2011-06-03T00:00:00"/>
    <x v="7"/>
    <s v="Theft"/>
    <s v="Laptop"/>
    <d v="2014-01-23T00:00:00"/>
    <m/>
  </r>
  <r>
    <s v="The Mount Sinai Hospital"/>
    <x v="14"/>
    <m/>
    <n v="712"/>
    <d v="2011-06-07T00:00:00"/>
    <d v="2011-06-07T00:00:00"/>
    <d v="2011-06-07T00:00:00"/>
    <x v="7"/>
    <s v="Theft"/>
    <s v="Laptop"/>
    <d v="2014-01-23T00:00:00"/>
    <m/>
  </r>
  <r>
    <s v="University of Missouri Health Care"/>
    <x v="11"/>
    <m/>
    <n v="1288"/>
    <d v="2011-06-14T00:00:00"/>
    <d v="2011-06-14T00:00:00"/>
    <d v="2011-06-14T00:00:00"/>
    <x v="7"/>
    <s v="Unknown"/>
    <s v="Paper"/>
    <d v="2014-01-23T00:00:00"/>
    <m/>
  </r>
  <r>
    <s v="Dr Axel Velez"/>
    <x v="8"/>
    <m/>
    <n v="2800"/>
    <d v="2011-06-19T00:00:00"/>
    <d v="2011-06-19T00:00:00"/>
    <d v="2011-06-19T00:00:00"/>
    <x v="7"/>
    <s v="Theft"/>
    <s v="Desktop Computer"/>
    <d v="2014-03-13T00:00:00"/>
    <m/>
  </r>
  <r>
    <s v="Brigham and Women's Hospital and Faulkner Hospital "/>
    <x v="21"/>
    <m/>
    <n v="638"/>
    <d v="2011-06-21T00:00:00"/>
    <d v="2011-06-21T00:00:00"/>
    <d v="2011-06-21T00:00:00"/>
    <x v="7"/>
    <s v="Loss"/>
    <s v="Other Portable Electronic Device"/>
    <d v="2014-01-23T00:00:00"/>
    <m/>
  </r>
  <r>
    <s v="Texas Health Presbtyerian Hospital Flower Mound"/>
    <x v="3"/>
    <s v="Texas Health Partners"/>
    <n v="10345"/>
    <d v="2011-06-21T00:00:00"/>
    <d v="2011-06-21T00:00:00"/>
    <d v="2011-06-21T00:00:00"/>
    <x v="7"/>
    <s v="Theft"/>
    <s v="Laptop"/>
    <d v="2014-01-23T00:00:00"/>
    <m/>
  </r>
  <r>
    <s v="NYU Hospital for Joint Diseases Inventory Management Department"/>
    <x v="14"/>
    <m/>
    <n v="2600"/>
    <d v="2011-06-23T00:00:00"/>
    <d v="2011-06-23T00:00:00"/>
    <d v="2011-06-23T00:00:00"/>
    <x v="7"/>
    <s v="Improper Disposal"/>
    <s v="Paper"/>
    <d v="2014-01-23T00:00:00"/>
    <m/>
  </r>
  <r>
    <s v="Monmouth Medical Center"/>
    <x v="26"/>
    <s v="MedAssets"/>
    <n v="6443"/>
    <d v="2011-06-24T00:00:00"/>
    <d v="2011-06-24T00:00:00"/>
    <d v="2011-06-24T00:00:00"/>
    <x v="7"/>
    <s v="Theft"/>
    <s v="Other Portable Electronic Device, Other"/>
    <d v="2014-01-23T00:00:00"/>
    <m/>
  </r>
  <r>
    <s v="Clara Maass Medical Center"/>
    <x v="26"/>
    <s v="Med Assets"/>
    <n v="8795"/>
    <d v="2011-06-24T00:00:00"/>
    <d v="2011-06-24T00:00:00"/>
    <d v="2011-06-24T00:00:00"/>
    <x v="7"/>
    <s v="Theft"/>
    <s v="Other Portable Electronic Device, Other"/>
    <d v="2014-01-23T00:00:00"/>
    <m/>
  </r>
  <r>
    <s v="Newark Beth Israel Medical Center"/>
    <x v="26"/>
    <s v="MedAssets"/>
    <n v="15015"/>
    <d v="2011-06-24T00:00:00"/>
    <d v="2011-06-24T00:00:00"/>
    <d v="2011-06-24T00:00:00"/>
    <x v="7"/>
    <s v="Theft"/>
    <s v="Other Portable Electronic Device, Other"/>
    <d v="2014-01-23T00:00:00"/>
    <m/>
  </r>
  <r>
    <s v="Saint Barnabas MedicL Center"/>
    <x v="26"/>
    <s v="MedAssets"/>
    <n v="6179"/>
    <d v="2011-06-24T00:00:00"/>
    <d v="2011-06-24T00:00:00"/>
    <d v="2011-06-24T00:00:00"/>
    <x v="7"/>
    <s v="Theft"/>
    <s v="Other Portable Electronic Device, Other"/>
    <d v="2014-01-23T00:00:00"/>
    <m/>
  </r>
  <r>
    <s v="Kimball Medical Center"/>
    <x v="26"/>
    <s v="MedAssets"/>
    <n v="6785"/>
    <d v="2011-06-24T00:00:00"/>
    <d v="2011-06-24T00:00:00"/>
    <d v="2011-06-24T00:00:00"/>
    <x v="7"/>
    <s v="Theft"/>
    <s v="Other Portable Electronic Device, Other"/>
    <d v="2014-01-23T00:00:00"/>
    <m/>
  </r>
  <r>
    <s v="Community Medical Center"/>
    <x v="26"/>
    <s v="MedAssets"/>
    <n v="6950"/>
    <d v="2011-06-24T00:00:00"/>
    <d v="2011-06-24T00:00:00"/>
    <d v="2011-06-24T00:00:00"/>
    <x v="7"/>
    <s v="Theft"/>
    <s v="Other Portable Electronic Device, Other"/>
    <d v="2014-01-23T00:00:00"/>
    <m/>
  </r>
  <r>
    <s v="Cook County Health &amp; Hospitals System"/>
    <x v="22"/>
    <s v="MedAssets"/>
    <n v="32008"/>
    <d v="2011-06-24T00:00:00"/>
    <d v="2011-06-24T00:00:00"/>
    <d v="2011-06-24T00:00:00"/>
    <x v="7"/>
    <s v="Theft"/>
    <s v="Other Portable Electronic Device, Other"/>
    <d v="2014-01-23T00:00:00"/>
    <m/>
  </r>
  <r>
    <s v="Gail Gillespie and Associates, LLC"/>
    <x v="42"/>
    <m/>
    <n v="2000"/>
    <d v="2011-06-25T00:00:00"/>
    <d v="2011-06-25T00:00:00"/>
    <d v="2011-06-25T00:00:00"/>
    <x v="7"/>
    <s v="Theft"/>
    <s v="Laptop, Desktop Computer, Network Server, E-mail, Other Portable Electronic Device, Other, Electronic Medical Record"/>
    <d v="2014-01-23T00:00:00"/>
    <m/>
  </r>
  <r>
    <s v="Health Care Service Corporation"/>
    <x v="22"/>
    <m/>
    <n v="501"/>
    <d v="2011-06-28T00:00:00"/>
    <d v="2011-06-28T00:00:00"/>
    <d v="2011-06-28T00:00:00"/>
    <x v="7"/>
    <s v="Theft"/>
    <s v="Paper"/>
    <d v="2014-01-23T00:00:00"/>
    <m/>
  </r>
  <r>
    <s v="UnitedHealth Group health plan single affiliated covered entity"/>
    <x v="4"/>
    <m/>
    <n v="3537"/>
    <d v="2011-06-28T00:00:00"/>
    <d v="2011-06-28T00:00:00"/>
    <d v="2011-06-28T00:00:00"/>
    <x v="7"/>
    <s v="Unauthorized Access/Disclosure"/>
    <s v="Other"/>
    <d v="2014-03-24T00:00:00"/>
    <m/>
  </r>
  <r>
    <s v="Washington State Department of Social and Health Services"/>
    <x v="30"/>
    <m/>
    <n v="3950"/>
    <d v="2011-07-01T00:00:00"/>
    <d v="2011-07-01T00:00:00"/>
    <d v="2011-07-01T00:00:00"/>
    <x v="7"/>
    <s v="Unauthorized Access/Disclosure"/>
    <s v="Paper"/>
    <d v="2014-01-23T00:00:00"/>
    <m/>
  </r>
  <r>
    <s v="HEALTH RESEARCH INSTITUTE, INC., PFEIFFER TREATMENT CENTER"/>
    <x v="22"/>
    <m/>
    <n v="2000"/>
    <d v="2011-07-01T00:00:00"/>
    <d v="2011-07-01T00:00:00"/>
    <d v="2011-07-01T00:00:00"/>
    <x v="7"/>
    <s v="Theft"/>
    <s v="Desktop Computer, Network Server"/>
    <d v="2014-01-23T00:00:00"/>
    <m/>
  </r>
  <r>
    <s v="The Neurological Institute of Savannah &amp; Center for Spine"/>
    <x v="36"/>
    <m/>
    <n v="63425"/>
    <d v="2011-07-02T00:00:00"/>
    <d v="2011-07-02T00:00:00"/>
    <d v="2011-07-02T00:00:00"/>
    <x v="7"/>
    <s v="Theft"/>
    <s v="Other Portable Electronic Device, Other"/>
    <d v="2014-01-23T00:00:00"/>
    <m/>
  </r>
  <r>
    <s v="Treatment Services Northwest"/>
    <x v="38"/>
    <m/>
    <n v="1200"/>
    <d v="2011-07-08T00:00:00"/>
    <d v="2011-07-08T00:00:00"/>
    <d v="2011-07-08T00:00:00"/>
    <x v="7"/>
    <s v="Theft"/>
    <s v="Desktop Computer"/>
    <d v="2014-01-23T00:00:00"/>
    <m/>
  </r>
  <r>
    <s v="Austin Center for Therapy and Assessment, LLC"/>
    <x v="3"/>
    <m/>
    <n v="1870"/>
    <d v="2011-07-08T00:00:00"/>
    <d v="2011-07-08T00:00:00"/>
    <d v="2011-07-08T00:00:00"/>
    <x v="7"/>
    <s v="Theft"/>
    <s v="Laptop"/>
    <d v="2014-04-23T00:00:00"/>
    <s v="An unencrypted laptop, containing the electronic protected health information (ePHI) of 1,870 individuals, was stolen from the covered entityâ€™s (CE) office.  The ePHI involved includes clinical evaluation reports, test results, patient names, addresses, phone numbers, and social security numbers.  Upon discovery of the breach, the CE notified affected individuals, OCR and the media.  Following OCRâ€™s investigation, the CE revised its HIPAA policies and procedures, implemented additional physical safeguards in its facility and installed encryption software"/>
  </r>
  <r>
    <s v="NEA Baptist Clinic"/>
    <x v="43"/>
    <m/>
    <n v="3116"/>
    <d v="2011-07-12T00:00:00"/>
    <d v="2011-07-12T00:00:00"/>
    <d v="2011-07-12T00:00:00"/>
    <x v="7"/>
    <s v="Hacking/IT Incident"/>
    <s v="Network Server"/>
    <d v="2014-01-23T00:00:00"/>
    <m/>
  </r>
  <r>
    <s v="Jonathan Noel MD"/>
    <x v="20"/>
    <m/>
    <n v="2059"/>
    <d v="2011-07-13T00:00:00"/>
    <d v="2011-07-13T00:00:00"/>
    <d v="2011-07-13T00:00:00"/>
    <x v="7"/>
    <s v="Theft"/>
    <s v="Other Portable Electronic Device, Other"/>
    <d v="2014-01-23T00:00:00"/>
    <m/>
  </r>
  <r>
    <s v="VA Illiana Health Care System"/>
    <x v="22"/>
    <m/>
    <n v="518"/>
    <d v="2011-07-14T00:00:00"/>
    <d v="2011-07-14T00:00:00"/>
    <d v="2011-07-14T00:00:00"/>
    <x v="7"/>
    <s v="Loss"/>
    <s v="Paper"/>
    <d v="2014-01-23T00:00:00"/>
    <m/>
  </r>
  <r>
    <s v="Amerigroup Community Care of New Mexico, Inc"/>
    <x v="29"/>
    <m/>
    <n v="1537"/>
    <d v="2011-07-15T00:00:00"/>
    <d v="2011-07-15T00:00:00"/>
    <d v="2011-07-15T00:00:00"/>
    <x v="7"/>
    <s v="Theft"/>
    <s v="Paper"/>
    <d v="2014-01-23T00:00:00"/>
    <m/>
  </r>
  <r>
    <s v="University of Wisconsin Oshkosh"/>
    <x v="27"/>
    <s v="Living Healthy Community Clinic"/>
    <n v="3000"/>
    <d v="2011-07-18T00:00:00"/>
    <d v="2011-07-18T00:00:00"/>
    <d v="2011-07-18T00:00:00"/>
    <x v="7"/>
    <s v="Hacking/IT Incident"/>
    <s v="Desktop Computer"/>
    <d v="2014-01-23T00:00:00"/>
    <m/>
  </r>
  <r>
    <s v="VA Gulf Coast Veterans Health Care System"/>
    <x v="41"/>
    <m/>
    <n v="1797"/>
    <d v="2011-07-21T00:00:00"/>
    <d v="2011-07-21T00:00:00"/>
    <d v="2011-07-21T00:00:00"/>
    <x v="7"/>
    <s v="Unauthorized Access/Disclosure"/>
    <s v="Paper"/>
    <d v="2014-01-23T00:00:00"/>
    <m/>
  </r>
  <r>
    <s v="North Memorial"/>
    <x v="4"/>
    <s v="Accretive Health, Inc"/>
    <n v="6697"/>
    <d v="2011-07-25T00:00:00"/>
    <d v="2011-07-25T00:00:00"/>
    <d v="2011-07-25T00:00:00"/>
    <x v="7"/>
    <s v="Theft"/>
    <s v="Laptop"/>
    <d v="2014-01-23T00:00:00"/>
    <m/>
  </r>
  <r>
    <s v="Fairview Health Services"/>
    <x v="4"/>
    <s v="Accretive Health"/>
    <n v="14000"/>
    <d v="2011-07-25T00:00:00"/>
    <d v="2011-07-25T00:00:00"/>
    <d v="2011-07-25T00:00:00"/>
    <x v="7"/>
    <s v="Theft"/>
    <s v="Laptop"/>
    <d v="2014-01-23T00:00:00"/>
    <m/>
  </r>
  <r>
    <s v="Fairview Health Services"/>
    <x v="4"/>
    <s v="Accretive Health"/>
    <n v="623"/>
    <d v="2011-07-25T00:00:00"/>
    <d v="2011-07-25T00:00:00"/>
    <d v="2011-07-25T00:00:00"/>
    <x v="7"/>
    <s v="Theft"/>
    <s v="Laptop"/>
    <d v="2014-03-24T00:00:00"/>
    <m/>
  </r>
  <r>
    <s v="Muir Orthopaedic Specialists, A Medical Group Inc."/>
    <x v="12"/>
    <m/>
    <n v="1800"/>
    <d v="2011-07-27T00:00:00"/>
    <d v="2011-07-27T00:00:00"/>
    <d v="2011-07-27T00:00:00"/>
    <x v="7"/>
    <s v="Theft"/>
    <s v="Paper"/>
    <d v="2014-01-23T00:00:00"/>
    <m/>
  </r>
  <r>
    <s v="Health Texas Provider Network"/>
    <x v="3"/>
    <m/>
    <n v="1259"/>
    <d v="2011-07-27T00:00:00"/>
    <d v="2011-07-27T00:00:00"/>
    <d v="2011-07-27T00:00:00"/>
    <x v="7"/>
    <s v="Theft"/>
    <s v="Laptop"/>
    <d v="2014-03-13T00:00:00"/>
    <m/>
  </r>
  <r>
    <s v="American Continental Insurance Company"/>
    <x v="13"/>
    <s v="Futurity First Insurance Group"/>
    <n v="690"/>
    <d v="2011-07-28T00:00:00"/>
    <d v="2011-07-28T00:00:00"/>
    <d v="2011-07-28T00:00:00"/>
    <x v="7"/>
    <s v="Theft"/>
    <s v="Other Portable Electronic Device, Other"/>
    <d v="2014-01-23T00:00:00"/>
    <m/>
  </r>
  <r>
    <s v="United of Omaha Life Insurance Company"/>
    <x v="10"/>
    <s v="Futurity First Insurance Group"/>
    <n v="1631"/>
    <d v="2011-07-28T00:00:00"/>
    <d v="2011-07-28T00:00:00"/>
    <d v="2011-07-28T00:00:00"/>
    <x v="7"/>
    <s v="Loss"/>
    <s v="Other Portable Electronic Device, Other"/>
    <d v="2014-01-23T00:00:00"/>
    <m/>
  </r>
  <r>
    <s v="Mutual of Omaha Insurance Company"/>
    <x v="10"/>
    <s v="Futurity First Insurance Group"/>
    <n v="705"/>
    <d v="2011-07-28T00:00:00"/>
    <d v="2011-07-28T00:00:00"/>
    <d v="2011-07-28T00:00:00"/>
    <x v="7"/>
    <s v="Theft"/>
    <s v="Other Portable Electronic Device, Other"/>
    <d v="2014-01-23T00:00:00"/>
    <m/>
  </r>
  <r>
    <s v="UnitedHealth Group health plan single affiliated covered entity"/>
    <x v="4"/>
    <s v="Futurity First Insurance Group"/>
    <n v="3994"/>
    <d v="2011-07-28T00:00:00"/>
    <d v="2011-07-28T00:00:00"/>
    <d v="2011-07-28T00:00:00"/>
    <x v="7"/>
    <s v="Theft"/>
    <s v="Other"/>
    <d v="2014-01-23T00:00:00"/>
    <m/>
  </r>
  <r>
    <s v="Independence Physical Therapy"/>
    <x v="28"/>
    <m/>
    <n v="925"/>
    <d v="2011-08-01T00:00:00"/>
    <d v="2011-08-01T00:00:00"/>
    <d v="2011-08-01T00:00:00"/>
    <x v="7"/>
    <s v="Theft"/>
    <s v="Desktop Computer"/>
    <d v="2014-01-23T00:00:00"/>
    <m/>
  </r>
  <r>
    <s v="First Step Counseling, Inc."/>
    <x v="26"/>
    <m/>
    <n v="638"/>
    <s v="05/01/2011 - 08/05/2011"/>
    <d v="2011-05-01T00:00:00"/>
    <d v="2011-08-05T00:00:00"/>
    <x v="7"/>
    <s v="Unauthorized Access/Disclosure"/>
    <s v="Paper"/>
    <d v="2014-01-23T00:00:00"/>
    <m/>
  </r>
  <r>
    <s v="MAPFRE Life"/>
    <x v="8"/>
    <m/>
    <n v="2209"/>
    <d v="2011-08-05T00:00:00"/>
    <d v="2011-08-05T00:00:00"/>
    <d v="2011-08-05T00:00:00"/>
    <x v="7"/>
    <s v="Theft"/>
    <s v="Other"/>
    <d v="2014-03-13T00:00:00"/>
    <m/>
  </r>
  <r>
    <s v="Henry Ford Health System"/>
    <x v="18"/>
    <m/>
    <n v="520"/>
    <d v="2011-08-08T00:00:00"/>
    <d v="2011-08-08T00:00:00"/>
    <d v="2011-08-08T00:00:00"/>
    <x v="7"/>
    <s v="Theft"/>
    <s v="Desktop Computer"/>
    <d v="2014-01-23T00:00:00"/>
    <m/>
  </r>
  <r>
    <s v="John T. Melvin, M.D.&amp; Associates"/>
    <x v="3"/>
    <m/>
    <n v="2541"/>
    <d v="2011-08-09T00:00:00"/>
    <d v="2011-08-09T00:00:00"/>
    <d v="2011-08-09T00:00:00"/>
    <x v="7"/>
    <s v="Theft"/>
    <s v="Paper"/>
    <d v="2014-03-13T00:00:00"/>
    <m/>
  </r>
  <r>
    <s v="The Nemours Foundation"/>
    <x v="7"/>
    <m/>
    <n v="1055489"/>
    <d v="2011-08-10T00:00:00"/>
    <d v="2011-08-10T00:00:00"/>
    <d v="2011-08-10T00:00:00"/>
    <x v="7"/>
    <s v="Loss"/>
    <s v="Other"/>
    <d v="2014-01-23T00:00:00"/>
    <m/>
  </r>
  <r>
    <s v="Florida Hospital"/>
    <x v="7"/>
    <m/>
    <n v="12784"/>
    <d v="2011-08-10T00:00:00"/>
    <d v="2011-08-10T00:00:00"/>
    <d v="2011-08-10T00:00:00"/>
    <x v="7"/>
    <s v="Unauthorized Access/Disclosure"/>
    <s v="Electronic Medical Record"/>
    <d v="2014-02-19T00:00:00"/>
    <m/>
  </r>
  <r>
    <s v="Diversified Resources, Inc."/>
    <x v="36"/>
    <m/>
    <n v="863"/>
    <d v="2011-08-11T00:00:00"/>
    <d v="2011-08-11T00:00:00"/>
    <d v="2011-08-11T00:00:00"/>
    <x v="7"/>
    <s v="Theft"/>
    <s v="Laptop"/>
    <d v="2014-01-23T00:00:00"/>
    <m/>
  </r>
  <r>
    <s v="Indiana University School of Optometry"/>
    <x v="20"/>
    <m/>
    <n v="757"/>
    <d v="2011-08-12T00:00:00"/>
    <d v="2011-08-12T00:00:00"/>
    <d v="2011-08-12T00:00:00"/>
    <x v="7"/>
    <s v="Unauthorized Access/Disclosure"/>
    <s v="Network Server"/>
    <d v="2014-01-23T00:00:00"/>
    <m/>
  </r>
  <r>
    <s v="Bonney Lake Medical Center and Mythili R. Ramachandran, MD"/>
    <x v="30"/>
    <m/>
    <n v="2367"/>
    <d v="2011-08-12T00:00:00"/>
    <d v="2011-08-12T00:00:00"/>
    <d v="2011-08-12T00:00:00"/>
    <x v="7"/>
    <s v="Theft"/>
    <s v="Laptop, Desktop Computer"/>
    <d v="2014-02-14T00:00:00"/>
    <m/>
  </r>
  <r>
    <s v="Lahey Clinic Hospital, Inc."/>
    <x v="21"/>
    <m/>
    <n v="599"/>
    <d v="2011-08-12T00:00:00"/>
    <d v="2011-08-12T00:00:00"/>
    <d v="2011-08-12T00:00:00"/>
    <x v="7"/>
    <s v="Theft"/>
    <s v="Laptop"/>
    <d v="2014-03-13T00:00:00"/>
    <m/>
  </r>
  <r>
    <s v="Baptist Health System"/>
    <x v="3"/>
    <m/>
    <n v="678"/>
    <d v="2011-08-14T00:00:00"/>
    <d v="2011-08-14T00:00:00"/>
    <d v="2011-08-14T00:00:00"/>
    <x v="7"/>
    <s v="Unauthorized Access/Disclosure"/>
    <s v="Electronic Medical Record"/>
    <d v="2014-03-13T00:00:00"/>
    <m/>
  </r>
  <r>
    <s v="United States Steel Corporation Plan for Active Employee Insurance Benefits and the United States Steel Corporation Plan for Retiree Insurance Benefits"/>
    <x v="6"/>
    <s v="Benefits Administration Services, Inc."/>
    <n v="4000"/>
    <d v="2011-08-15T00:00:00"/>
    <d v="2011-08-15T00:00:00"/>
    <d v="2011-08-15T00:00:00"/>
    <x v="7"/>
    <s v="Loss"/>
    <s v="Other Portable Electronic Device, Other"/>
    <d v="2014-03-24T00:00:00"/>
    <m/>
  </r>
  <r>
    <s v="Indiana University"/>
    <x v="20"/>
    <m/>
    <n v="3266"/>
    <d v="2011-08-16T00:00:00"/>
    <d v="2011-08-16T00:00:00"/>
    <d v="2011-08-16T00:00:00"/>
    <x v="7"/>
    <s v="Theft"/>
    <s v="Laptop"/>
    <d v="2014-01-23T00:00:00"/>
    <m/>
  </r>
  <r>
    <s v="IntraCare North Hospital"/>
    <x v="3"/>
    <m/>
    <n v="750"/>
    <s v="03/15/2011 - 08/18/2011"/>
    <d v="2011-03-15T00:00:00"/>
    <d v="2011-08-18T00:00:00"/>
    <x v="7"/>
    <s v="Theft"/>
    <s v="Paper"/>
    <d v="2014-01-23T00:00:00"/>
    <m/>
  </r>
  <r>
    <s v="Conway Regional Medical Center"/>
    <x v="43"/>
    <m/>
    <n v="1472"/>
    <d v="2011-08-24T00:00:00"/>
    <d v="2011-08-24T00:00:00"/>
    <d v="2011-08-24T00:00:00"/>
    <x v="7"/>
    <s v="Loss"/>
    <s v="Other"/>
    <d v="2014-01-23T00:00:00"/>
    <m/>
  </r>
  <r>
    <s v="Spectrum Health Ssytems, Inc.  "/>
    <x v="21"/>
    <m/>
    <n v="14750"/>
    <d v="2011-08-24T00:00:00"/>
    <d v="2011-08-24T00:00:00"/>
    <d v="2011-08-24T00:00:00"/>
    <x v="7"/>
    <s v="Theft"/>
    <s v="Desktop Computer"/>
    <d v="2014-03-13T00:00:00"/>
    <m/>
  </r>
  <r>
    <s v="Brevard Emergency Services, P.A."/>
    <x v="7"/>
    <m/>
    <n v="2200"/>
    <d v="2011-08-26T00:00:00"/>
    <d v="2011-08-26T00:00:00"/>
    <d v="2011-08-26T00:00:00"/>
    <x v="7"/>
    <s v="Theft"/>
    <s v="Paper"/>
    <d v="2014-04-23T00:00:00"/>
    <m/>
  </r>
  <r>
    <s v="Morris Heights Health Center"/>
    <x v="14"/>
    <m/>
    <n v="927"/>
    <d v="2011-08-27T00:00:00"/>
    <d v="2011-08-27T00:00:00"/>
    <d v="2011-08-27T00:00:00"/>
    <x v="7"/>
    <s v="Theft"/>
    <s v="Laptop"/>
    <d v="2014-01-23T00:00:00"/>
    <m/>
  </r>
  <r>
    <s v="InStep Foot Clinic, P.A."/>
    <x v="4"/>
    <m/>
    <n v="2600"/>
    <d v="2011-08-28T00:00:00"/>
    <d v="2011-08-28T00:00:00"/>
    <d v="2011-08-28T00:00:00"/>
    <x v="7"/>
    <s v="Theft"/>
    <s v="Laptop, Electronic Medical Record"/>
    <d v="2014-01-23T00:00:00"/>
    <m/>
  </r>
  <r>
    <s v="Safe Ride Services, Inc"/>
    <x v="2"/>
    <m/>
    <n v="42000"/>
    <d v="2011-08-31T00:00:00"/>
    <d v="2011-08-31T00:00:00"/>
    <d v="2011-08-31T00:00:00"/>
    <x v="7"/>
    <s v="Unauthorized Access/Disclosure, Hacking/IT Incident"/>
    <s v="Network Server"/>
    <d v="2014-01-23T00:00:00"/>
    <m/>
  </r>
  <r>
    <s v="The Good Samaritan Hospital of Cincinnati, Ohio"/>
    <x v="1"/>
    <s v="Pitney Bowes Management Services, Inc."/>
    <n v="1089"/>
    <d v="2011-09-03T00:00:00"/>
    <d v="2011-09-03T00:00:00"/>
    <d v="2011-09-03T00:00:00"/>
    <x v="7"/>
    <s v="Theft"/>
    <s v="Desktop Computer"/>
    <d v="2014-03-24T00:00:00"/>
    <m/>
  </r>
  <r>
    <s v="Bethesda Hospital, Inc."/>
    <x v="1"/>
    <s v="Pitney Bowes Management Services, Inc."/>
    <n v="946"/>
    <d v="2011-09-03T00:00:00"/>
    <d v="2011-09-03T00:00:00"/>
    <d v="2011-09-03T00:00:00"/>
    <x v="7"/>
    <s v="Theft"/>
    <s v="Desktop Computer"/>
    <d v="2014-03-24T00:00:00"/>
    <m/>
  </r>
  <r>
    <s v="Summit Medical Group, PLLC"/>
    <x v="13"/>
    <m/>
    <n v="731"/>
    <d v="2011-09-04T00:00:00"/>
    <d v="2011-09-04T00:00:00"/>
    <d v="2011-09-04T00:00:00"/>
    <x v="7"/>
    <s v="Theft"/>
    <s v="Paper"/>
    <d v="2014-01-23T00:00:00"/>
    <m/>
  </r>
  <r>
    <s v="Dallas County Hospital District dba Parkland Health &amp; Hospital System"/>
    <x v="3"/>
    <m/>
    <n v="2464"/>
    <d v="2011-09-05T00:00:00"/>
    <d v="2011-09-05T00:00:00"/>
    <d v="2011-09-05T00:00:00"/>
    <x v="7"/>
    <s v="Unauthorized Access/Disclosure"/>
    <s v="Electronic Medical Record, Paper"/>
    <d v="2014-01-23T00:00:00"/>
    <m/>
  </r>
  <r>
    <s v="Thomas Jefferson University Hospitals, Inc."/>
    <x v="6"/>
    <m/>
    <n v="3150"/>
    <d v="2011-09-06T00:00:00"/>
    <d v="2011-09-06T00:00:00"/>
    <d v="2011-09-06T00:00:00"/>
    <x v="7"/>
    <s v="Theft"/>
    <s v="Other"/>
    <d v="2014-01-23T00:00:00"/>
    <m/>
  </r>
  <r>
    <s v="Lankenau Medical Center"/>
    <x v="6"/>
    <m/>
    <n v="500"/>
    <d v="2011-09-06T00:00:00"/>
    <d v="2011-09-06T00:00:00"/>
    <d v="2011-09-06T00:00:00"/>
    <x v="7"/>
    <s v="Theft"/>
    <s v="Other"/>
    <d v="2014-01-23T00:00:00"/>
    <m/>
  </r>
  <r>
    <s v="UCLA Health System"/>
    <x v="12"/>
    <m/>
    <n v="2761"/>
    <d v="2011-09-06T00:00:00"/>
    <d v="2011-09-06T00:00:00"/>
    <d v="2011-09-06T00:00:00"/>
    <x v="7"/>
    <s v="Theft"/>
    <s v="Other Portable Electronic Device, Other"/>
    <d v="2014-01-23T00:00:00"/>
    <m/>
  </r>
  <r>
    <s v="Open MRI of Chicago"/>
    <x v="22"/>
    <s v="Nation Wise Machine Buyers"/>
    <n v="2000"/>
    <d v="2011-09-06T00:00:00"/>
    <d v="2011-09-06T00:00:00"/>
    <d v="2011-09-06T00:00:00"/>
    <x v="7"/>
    <s v="Improper Disposal"/>
    <s v="Paper"/>
    <d v="2014-01-23T00:00:00"/>
    <m/>
  </r>
  <r>
    <s v="KCI USA, Inc."/>
    <x v="3"/>
    <m/>
    <n v="567"/>
    <d v="2011-09-08T00:00:00"/>
    <d v="2011-09-08T00:00:00"/>
    <d v="2011-09-08T00:00:00"/>
    <x v="7"/>
    <s v="Theft"/>
    <s v="Other Portable Electronic Device, Other"/>
    <d v="2014-01-23T00:00:00"/>
    <m/>
  </r>
  <r>
    <s v="Good Samaritan Hospital"/>
    <x v="35"/>
    <s v="N/A"/>
    <n v="1500"/>
    <d v="2011-09-09T00:00:00"/>
    <d v="2011-09-09T00:00:00"/>
    <d v="2011-09-09T00:00:00"/>
    <x v="7"/>
    <s v="Theft"/>
    <s v="Paper"/>
    <d v="2014-01-23T00:00:00"/>
    <m/>
  </r>
  <r>
    <s v="Blue Cross of Northeastern Pennsylvania"/>
    <x v="6"/>
    <s v="AllOne Health Management Solutions, Inc."/>
    <n v="507"/>
    <d v="2011-09-09T00:00:00"/>
    <d v="2011-09-09T00:00:00"/>
    <d v="2011-09-09T00:00:00"/>
    <x v="7"/>
    <s v="Theft, Unauthorized Access/Disclosure"/>
    <s v="Laptop, Paper"/>
    <d v="2014-03-24T00:00:00"/>
    <m/>
  </r>
  <r>
    <s v="Georgetown University Hospital"/>
    <x v="16"/>
    <s v="N/A"/>
    <n v="1526"/>
    <d v="2011-09-09T00:00:00"/>
    <d v="2011-09-09T00:00:00"/>
    <d v="2011-09-09T00:00:00"/>
    <x v="7"/>
    <s v="Loss"/>
    <s v="Other Portable Electronic Device, Other"/>
    <d v="2014-03-24T00:00:00"/>
    <m/>
  </r>
  <r>
    <s v="Lebanon Internal Medicine Associates"/>
    <x v="6"/>
    <m/>
    <n v="55000"/>
    <d v="2011-09-10T00:00:00"/>
    <d v="2011-09-10T00:00:00"/>
    <d v="2011-09-10T00:00:00"/>
    <x v="7"/>
    <s v="Improper Disposal"/>
    <s v="Network Server"/>
    <d v="2014-01-23T00:00:00"/>
    <m/>
  </r>
  <r>
    <s v="St. Joseph Medical Center"/>
    <x v="35"/>
    <m/>
    <n v="5000"/>
    <d v="2011-09-11T00:00:00"/>
    <d v="2011-09-11T00:00:00"/>
    <d v="2011-09-11T00:00:00"/>
    <x v="7"/>
    <s v="Theft"/>
    <s v="Other, Paper"/>
    <d v="2014-03-24T00:00:00"/>
    <m/>
  </r>
  <r>
    <s v="TRICARE Management Activity (TMA)"/>
    <x v="33"/>
    <s v="Science Applications International Corporation (SA"/>
    <n v="4900000"/>
    <d v="2011-09-13T00:00:00"/>
    <d v="2011-09-13T00:00:00"/>
    <d v="2011-09-13T00:00:00"/>
    <x v="7"/>
    <s v="Loss"/>
    <s v="Other"/>
    <d v="2014-01-23T00:00:00"/>
    <m/>
  </r>
  <r>
    <s v="Adult &amp; Pediatric Dermatology, PC"/>
    <x v="21"/>
    <m/>
    <n v="2200"/>
    <d v="2011-09-14T00:00:00"/>
    <d v="2011-09-14T00:00:00"/>
    <d v="2011-09-14T00:00:00"/>
    <x v="7"/>
    <s v="Theft"/>
    <s v="Other Portable Electronic Device, Other"/>
    <d v="2014-01-23T00:00:00"/>
    <m/>
  </r>
  <r>
    <s v="Premier Imaging"/>
    <x v="0"/>
    <m/>
    <n v="551"/>
    <d v="2011-09-14T00:00:00"/>
    <d v="2011-09-14T00:00:00"/>
    <d v="2011-09-14T00:00:00"/>
    <x v="7"/>
    <s v="Unknown"/>
    <s v="Paper"/>
    <d v="2014-01-23T00:00:00"/>
    <s v="A newly hired employee impermissibly took patient registration documents home. The records taken included the protected health information of 551 patients.  The information at issue included names, addresses, birth dates, social security numbers, and driverâ€™s license numbers. As a result, the CE terminated the employee, provided notice to the affected individuals, amended registration procedures, implemented additional safeguards for such information, and offered identity theft protection to the affected individuals._x000d__x000a_"/>
  </r>
  <r>
    <s v="network180"/>
    <x v="18"/>
    <s v="Thresholds Inc."/>
    <n v="1100"/>
    <d v="2011-09-16T00:00:00"/>
    <d v="2011-09-16T00:00:00"/>
    <d v="2011-09-16T00:00:00"/>
    <x v="7"/>
    <s v="Theft"/>
    <s v="Paper"/>
    <d v="2014-03-24T00:00:00"/>
    <m/>
  </r>
  <r>
    <s v="Freda J Bowman  MD PA"/>
    <x v="3"/>
    <m/>
    <n v="1300"/>
    <d v="2011-09-20T00:00:00"/>
    <d v="2011-09-20T00:00:00"/>
    <d v="2011-09-20T00:00:00"/>
    <x v="7"/>
    <s v="Unauthorized Access/Disclosure, Hacking/IT Incident"/>
    <s v="Network Server"/>
    <d v="2014-01-23T00:00:00"/>
    <m/>
  </r>
  <r>
    <s v="Sierra Plastic Surgery"/>
    <x v="19"/>
    <m/>
    <n v="800"/>
    <s v="08/19/2011-09/20/2011"/>
    <d v="2011-08-19T00:00:00"/>
    <d v="2011-09-20T00:00:00"/>
    <x v="7"/>
    <s v="Unauthorized Access/Disclosure, Hacking/IT Incident"/>
    <s v="Network Server"/>
    <d v="2014-01-23T00:00:00"/>
    <m/>
  </r>
  <r>
    <s v="University of Kentucky UK HealthCare"/>
    <x v="5"/>
    <m/>
    <n v="878"/>
    <d v="2011-09-25T00:00:00"/>
    <d v="2011-09-25T00:00:00"/>
    <d v="2011-09-25T00:00:00"/>
    <x v="7"/>
    <s v="Loss"/>
    <s v="Other Portable Electronic Device"/>
    <d v="2014-01-23T00:00:00"/>
    <m/>
  </r>
  <r>
    <s v="California Industrial Medicine, Inc."/>
    <x v="12"/>
    <s v="Thomas J O'Laughlin, MD"/>
    <n v="700"/>
    <d v="2011-09-28T00:00:00"/>
    <d v="2011-09-28T00:00:00"/>
    <d v="2011-09-28T00:00:00"/>
    <x v="7"/>
    <s v="Theft, Unauthorized Access/Disclosure"/>
    <s v="Paper"/>
    <d v="2014-02-14T00:00:00"/>
    <m/>
  </r>
  <r>
    <s v="Julie A. Kennedy, D.M.D., P.A."/>
    <x v="7"/>
    <m/>
    <n v="2900"/>
    <d v="2011-09-30T00:00:00"/>
    <d v="2011-09-30T00:00:00"/>
    <d v="2011-09-30T00:00:00"/>
    <x v="7"/>
    <s v="Theft"/>
    <s v="Network Server"/>
    <d v="2014-01-23T00:00:00"/>
    <m/>
  </r>
  <r>
    <s v="Logan County Emergeny Ambulance Service Authority"/>
    <x v="44"/>
    <m/>
    <n v="12563"/>
    <d v="2011-10-01T00:00:00"/>
    <d v="2011-10-01T00:00:00"/>
    <d v="2011-10-01T00:00:00"/>
    <x v="7"/>
    <s v="Theft, Loss"/>
    <s v="Laptop"/>
    <d v="2014-01-23T00:00:00"/>
    <m/>
  </r>
  <r>
    <s v="Minne-Tohe Health Center/Elbowoods Memorial Health Center"/>
    <x v="47"/>
    <m/>
    <n v="10000"/>
    <d v="2011-10-01T00:00:00"/>
    <d v="2011-10-01T00:00:00"/>
    <d v="2011-10-01T00:00:00"/>
    <x v="7"/>
    <s v="Improper Disposal, Unauthorized Access/Disclosure"/>
    <s v="Desktop Computer, Other"/>
    <d v="2014-01-23T00:00:00"/>
    <m/>
  </r>
  <r>
    <s v="Cleveland Clinic Florida"/>
    <x v="7"/>
    <m/>
    <n v="772"/>
    <d v="2011-10-03T00:00:00"/>
    <d v="2011-10-03T00:00:00"/>
    <d v="2011-10-03T00:00:00"/>
    <x v="7"/>
    <s v="Loss"/>
    <s v="Other"/>
    <d v="2014-04-23T00:00:00"/>
    <m/>
  </r>
  <r>
    <s v="State of Tennessee Sponsored Group Health Plan"/>
    <x v="13"/>
    <m/>
    <n v="1770"/>
    <d v="2011-10-06T00:00:00"/>
    <d v="2011-10-06T00:00:00"/>
    <d v="2011-10-06T00:00:00"/>
    <x v="7"/>
    <s v="Unauthorized Access/Disclosure"/>
    <s v="Paper"/>
    <d v="2014-01-23T00:00:00"/>
    <s v="An equipment operator at the stateâ€™s postal facility set the machine to insert four (4) pages per envelope instead of one (1) page per envelope, which caused the PHI of four individuals to be sent to one address per envelope.  The error affected approximately 1770 enrollees. The letters contained information such as names, addresses, birth dates, and social security numbers. As a result, the CE retrained the employee, submitted a breach report to HHS, provided notice to the affected individuals, notified the media, created a toll-free number for information regarding the incident, posted notice on its website, modified policies to remove the SSN on templates for future mailings, and offered identity theft protection to the affected individuals. Following the OCR investigation, the CE provided reviewed its policies and procedures to ensure adequate safeguards are in place. _x000d__x000a_"/>
  </r>
  <r>
    <s v="Jay C. Platt, DDS"/>
    <x v="20"/>
    <m/>
    <n v="10705"/>
    <d v="2011-10-06T00:00:00"/>
    <d v="2011-10-06T00:00:00"/>
    <d v="2011-10-06T00:00:00"/>
    <x v="7"/>
    <s v="Theft"/>
    <s v="Other"/>
    <d v="2014-03-24T00:00:00"/>
    <m/>
  </r>
  <r>
    <s v="Rite Aid Corporation "/>
    <x v="6"/>
    <m/>
    <n v="2900"/>
    <d v="2011-10-07T00:00:00"/>
    <d v="2011-10-07T00:00:00"/>
    <d v="2011-10-07T00:00:00"/>
    <x v="7"/>
    <s v="Other"/>
    <s v="Paper"/>
    <d v="2014-01-23T00:00:00"/>
    <m/>
  </r>
  <r>
    <s v="Advanced Occupational Medicine Specialists"/>
    <x v="22"/>
    <s v="Blue Vantage Group"/>
    <n v="7226"/>
    <d v="2011-10-12T00:00:00"/>
    <d v="2011-10-12T00:00:00"/>
    <d v="2011-10-12T00:00:00"/>
    <x v="7"/>
    <s v="Unauthorized Access/Disclosure"/>
    <s v="Network Server"/>
    <d v="2014-01-23T00:00:00"/>
    <m/>
  </r>
  <r>
    <s v="Sutter Medical Foundation"/>
    <x v="32"/>
    <m/>
    <n v="943434"/>
    <d v="2011-10-15T00:00:00"/>
    <d v="2011-10-15T00:00:00"/>
    <d v="2011-10-15T00:00:00"/>
    <x v="7"/>
    <s v="Theft"/>
    <s v="Desktop Computer"/>
    <d v="2014-01-23T00:00:00"/>
    <m/>
  </r>
  <r>
    <s v="Roberts S. Smith M.D. Inc."/>
    <x v="36"/>
    <m/>
    <n v="17000"/>
    <d v="2011-10-17T00:00:00"/>
    <d v="2011-10-17T00:00:00"/>
    <d v="2011-10-17T00:00:00"/>
    <x v="7"/>
    <s v="Theft"/>
    <s v="Laptop"/>
    <d v="2014-01-23T00:00:00"/>
    <m/>
  </r>
  <r>
    <s v="Paul C. Brown, MD, PS"/>
    <x v="30"/>
    <m/>
    <n v="4693"/>
    <s v="10/14/2011 - 10/17/2011"/>
    <d v="2011-10-14T00:00:00"/>
    <d v="2011-10-17T00:00:00"/>
    <x v="7"/>
    <s v="Theft"/>
    <s v="Other"/>
    <d v="2014-02-14T00:00:00"/>
    <m/>
  </r>
  <r>
    <s v="Medcenter One"/>
    <x v="47"/>
    <m/>
    <n v="650"/>
    <d v="2011-10-21T00:00:00"/>
    <d v="2011-10-21T00:00:00"/>
    <d v="2011-10-21T00:00:00"/>
    <x v="7"/>
    <s v="Theft"/>
    <s v="Laptop"/>
    <d v="2014-01-23T00:00:00"/>
    <m/>
  </r>
  <r>
    <s v="Stone Oak Urgent Care &amp; Family Practice"/>
    <x v="3"/>
    <s v="Stone Oak Urgent Care &amp; Family Practice"/>
    <n v="6672"/>
    <d v="2011-10-23T00:00:00"/>
    <d v="2011-10-23T00:00:00"/>
    <d v="2011-10-23T00:00:00"/>
    <x v="7"/>
    <s v="Theft, Loss"/>
    <s v="Desktop Computer"/>
    <d v="2014-01-23T00:00:00"/>
    <m/>
  </r>
  <r>
    <s v="Lawrence Memorial Hospital"/>
    <x v="37"/>
    <s v="Mid Continent Credit Services, Inc."/>
    <n v="8275"/>
    <s v="09/20/2011 - 10/28/2011"/>
    <d v="2011-09-20T00:00:00"/>
    <d v="2011-10-28T00:00:00"/>
    <x v="7"/>
    <s v="Unauthorized Access/Disclosure, Other"/>
    <s v="Other"/>
    <d v="2014-04-23T00:00:00"/>
    <m/>
  </r>
  <r>
    <s v="Georgetown University Hospital"/>
    <x v="16"/>
    <m/>
    <n v="1549"/>
    <d v="2011-11-01T00:00:00"/>
    <d v="2011-11-01T00:00:00"/>
    <d v="2011-11-01T00:00:00"/>
    <x v="7"/>
    <s v="Unauthorized Access/Disclosure"/>
    <s v="Paper"/>
    <d v="2014-01-23T00:00:00"/>
    <m/>
  </r>
  <r>
    <s v="CardioNet, Inc"/>
    <x v="6"/>
    <m/>
    <n v="1300"/>
    <d v="2011-11-10T00:00:00"/>
    <d v="2011-11-10T00:00:00"/>
    <d v="2011-11-10T00:00:00"/>
    <x v="7"/>
    <s v="Theft"/>
    <s v="Laptop"/>
    <d v="2014-01-23T00:00:00"/>
    <m/>
  </r>
  <r>
    <s v="PBH"/>
    <x v="0"/>
    <s v="Alamance Caswell Local Management Entity"/>
    <n v="50000"/>
    <d v="2011-11-15T00:00:00"/>
    <d v="2011-11-15T00:00:00"/>
    <d v="2011-11-15T00:00:00"/>
    <x v="7"/>
    <s v="Unauthorized Access/Disclosure, Other"/>
    <s v="Network Server, E-mail"/>
    <d v="2014-01-23T00:00:00"/>
    <m/>
  </r>
  <r>
    <s v="University of Nebraska Medical Center"/>
    <x v="10"/>
    <m/>
    <n v="611"/>
    <d v="2011-11-15T00:00:00"/>
    <d v="2011-11-15T00:00:00"/>
    <d v="2011-11-15T00:00:00"/>
    <x v="7"/>
    <s v="Theft"/>
    <s v="Paper"/>
    <d v="2014-04-23T00:00:00"/>
    <m/>
  </r>
  <r>
    <s v="Department of Medical Assistance Services"/>
    <x v="33"/>
    <s v="ACS, Affiliated Computer Services, Inc., A Xerox Company"/>
    <n v="1444"/>
    <s v="11/02/2011 - 11/16/2011"/>
    <d v="2011-11-02T00:00:00"/>
    <d v="2011-11-16T00:00:00"/>
    <x v="7"/>
    <s v="Unauthorized Access/Disclosure, Other"/>
    <s v="Paper"/>
    <d v="2014-01-23T00:00:00"/>
    <m/>
  </r>
  <r>
    <s v="St.Vincent Physician Network"/>
    <x v="20"/>
    <m/>
    <n v="1423"/>
    <s v="12/01/2010-11/21/2011"/>
    <d v="2010-12-01T00:00:00"/>
    <d v="2011-11-21T00:00:00"/>
    <x v="7"/>
    <s v="Theft, Unauthorized Access/Disclosure"/>
    <s v="Paper"/>
    <d v="2014-03-24T00:00:00"/>
    <m/>
  </r>
  <r>
    <s v="Soundpath Health, Inc"/>
    <x v="30"/>
    <m/>
    <n v="7581"/>
    <d v="2011-11-22T00:00:00"/>
    <d v="2011-11-22T00:00:00"/>
    <d v="2011-11-22T00:00:00"/>
    <x v="7"/>
    <s v="Theft"/>
    <s v="Laptop"/>
    <d v="2014-02-14T00:00:00"/>
    <m/>
  </r>
  <r>
    <s v="Aegis Sciences Corporation"/>
    <x v="13"/>
    <m/>
    <n v="2185"/>
    <d v="2011-11-22T00:00:00"/>
    <d v="2011-11-22T00:00:00"/>
    <d v="2011-11-22T00:00:00"/>
    <x v="7"/>
    <s v="Theft"/>
    <s v="Laptop, Other Portable Electronic Device"/>
    <d v="2014-04-23T00:00:00"/>
    <s v="OCR opened an investigation of the covered entity (CE), Aegis Science Corp., after the CE reported that a laptop computer and unencrypted external hard drive containing the electronic protected health information (ePHI) of 2,185 individuals were stolen from a workforce memberâ€™s vehicle.  The ePHI included social security numbers, driverâ€™s license numbers, and other demographic information, as well as bank account information of fourteen individuals and credit card information of three individuals.  Upon discovering the breach, the CE filed a police report and hired a private investigator to recover the stolen items.  The CE also initiated plans to encrypt laptops, revise security procedures, retrain employees, and offer credit monitoring to affected individuals.  As a result of OCRâ€™s investigation, the CE completed a security risk analysis and risk management report and implemented new security policies and procedures to ensure adequate safeguards to protect ePHI.  The CE also provided media notification in the two localities with greater than 500 individuals affected.  Additionally, the CE encrypted all employee computers and removable media containing ePHI and retrained employees on the CEâ€™s confidentiality and security policies."/>
  </r>
  <r>
    <s v="Sleep HealthCenters LLC"/>
    <x v="21"/>
    <m/>
    <n v="2988"/>
    <d v="2011-11-23T00:00:00"/>
    <d v="2011-11-23T00:00:00"/>
    <d v="2011-11-23T00:00:00"/>
    <x v="7"/>
    <s v="Theft"/>
    <s v="Laptop"/>
    <d v="2014-03-13T00:00:00"/>
    <m/>
  </r>
  <r>
    <s v="University of Miami "/>
    <x v="7"/>
    <m/>
    <n v="1219"/>
    <d v="2011-11-24T00:00:00"/>
    <d v="2011-11-24T00:00:00"/>
    <d v="2011-11-24T00:00:00"/>
    <x v="7"/>
    <s v="Theft"/>
    <s v="Other Portable Electronic Device"/>
    <d v="2014-01-23T00:00:00"/>
    <m/>
  </r>
  <r>
    <s v="Richard Switzer MD PC"/>
    <x v="18"/>
    <m/>
    <n v="4100"/>
    <d v="2011-11-29T00:00:00"/>
    <d v="2011-11-29T00:00:00"/>
    <d v="2011-11-29T00:00:00"/>
    <x v="7"/>
    <s v="Other"/>
    <s v="Laptop"/>
    <d v="2014-03-24T00:00:00"/>
    <m/>
  </r>
  <r>
    <s v="Concentra Health"/>
    <x v="3"/>
    <m/>
    <n v="870"/>
    <d v="2011-11-30T00:00:00"/>
    <d v="2011-11-30T00:00:00"/>
    <d v="2011-11-30T00:00:00"/>
    <x v="7"/>
    <s v="Theft"/>
    <s v="Laptop"/>
    <d v="2014-01-23T00:00:00"/>
    <m/>
  </r>
  <r>
    <s v="Medco Health Solutions, Inc."/>
    <x v="26"/>
    <m/>
    <n v="1287"/>
    <d v="2011-11-30T00:00:00"/>
    <d v="2011-11-30T00:00:00"/>
    <d v="2011-11-30T00:00:00"/>
    <x v="7"/>
    <s v="Unauthorized Access/Disclosure"/>
    <s v="Paper"/>
    <d v="2014-01-23T00:00:00"/>
    <m/>
  </r>
  <r>
    <s v="San Jose Medical Supply Co., Inc."/>
    <x v="12"/>
    <s v="Jesle Kuizon"/>
    <n v="800"/>
    <s v="10/01/2011-11/31/2011"/>
    <d v="2011-10-01T00:00:00"/>
    <d v="2011-11-30T00:00:00"/>
    <x v="7"/>
    <s v="Theft, Unauthorized Access/Disclosure, Hacking/IT Incident"/>
    <s v="Desktop Computer, Network Server"/>
    <d v="2014-01-23T00:00:00"/>
    <m/>
  </r>
  <r>
    <s v="Duke University Health System"/>
    <x v="0"/>
    <m/>
    <n v="1370"/>
    <s v="07/01/2008 - 11/30/2011"/>
    <d v="2008-07-01T00:00:00"/>
    <d v="2011-11-30T00:00:00"/>
    <x v="7"/>
    <s v="Unauthorized Access/Disclosure"/>
    <s v="Other"/>
    <d v="2014-04-23T00:00:00"/>
    <m/>
  </r>
  <r>
    <s v="Smile Designs"/>
    <x v="7"/>
    <m/>
    <n v="1670"/>
    <d v="2011-12-01T00:00:00"/>
    <d v="2011-12-01T00:00:00"/>
    <d v="2011-12-01T00:00:00"/>
    <x v="7"/>
    <s v="Theft"/>
    <s v="Desktop Computer, Network Server"/>
    <d v="2014-01-23T00:00:00"/>
    <m/>
  </r>
  <r>
    <s v="Louisiana State University Health Care Services Division"/>
    <x v="42"/>
    <m/>
    <n v="6994"/>
    <d v="2011-12-01T00:00:00"/>
    <d v="2011-12-01T00:00:00"/>
    <d v="2011-12-01T00:00:00"/>
    <x v="7"/>
    <s v="Unauthorized Access/Disclosure"/>
    <s v="Desktop Computer"/>
    <d v="2014-01-23T00:00:00"/>
    <m/>
  </r>
  <r>
    <s v="Ferris State University - MI College of Optometry"/>
    <x v="18"/>
    <m/>
    <n v="3947"/>
    <d v="2011-12-01T00:00:00"/>
    <d v="2011-12-01T00:00:00"/>
    <d v="2011-12-01T00:00:00"/>
    <x v="7"/>
    <s v="Hacking/IT Incident"/>
    <s v="Network Server"/>
    <d v="2014-01-23T00:00:00"/>
    <m/>
  </r>
  <r>
    <s v="Foundation Medical Partners"/>
    <x v="45"/>
    <m/>
    <n v="771"/>
    <s v="11/19/2011 - 12/01/2011"/>
    <d v="2011-11-19T00:00:00"/>
    <d v="2011-12-01T00:00:00"/>
    <x v="7"/>
    <s v="Unauthorized Access/Disclosure"/>
    <s v="Paper"/>
    <d v="2014-01-23T00:00:00"/>
    <m/>
  </r>
  <r>
    <s v="Motion Picture Industry Health Plans (MPI)"/>
    <x v="12"/>
    <m/>
    <n v="703"/>
    <s v="09/23/2009 - 12/02/2011"/>
    <d v="2009-09-23T00:00:00"/>
    <d v="2011-12-02T00:00:00"/>
    <x v="7"/>
    <s v="Other"/>
    <s v="Other"/>
    <d v="2014-02-14T00:00:00"/>
    <m/>
  </r>
  <r>
    <s v="Muskogee Regional Medical Center"/>
    <x v="39"/>
    <m/>
    <n v="844"/>
    <d v="2011-12-05T00:00:00"/>
    <d v="2011-12-05T00:00:00"/>
    <d v="2011-12-05T00:00:00"/>
    <x v="7"/>
    <s v="Loss"/>
    <s v="Other"/>
    <d v="2014-01-23T00:00:00"/>
    <m/>
  </r>
  <r>
    <s v="Metro Community Provider Network"/>
    <x v="15"/>
    <m/>
    <n v="3200"/>
    <d v="2011-12-05T00:00:00"/>
    <d v="2011-12-05T00:00:00"/>
    <d v="2011-12-05T00:00:00"/>
    <x v="7"/>
    <s v="Hacking/IT Incident, Other"/>
    <s v="E-mail"/>
    <d v="2014-01-23T00:00:00"/>
    <m/>
  </r>
  <r>
    <s v="UnitedHealth Group health plan single affiliated covered entity"/>
    <x v="4"/>
    <m/>
    <n v="19100"/>
    <s v="06/28/2011 - 12/12/2011"/>
    <d v="2011-06-28T00:00:00"/>
    <d v="2011-12-12T00:00:00"/>
    <x v="7"/>
    <s v="Unauthorized Access/Disclosure"/>
    <s v="Other"/>
    <d v="2014-01-23T00:00:00"/>
    <m/>
  </r>
  <r>
    <s v="Triumph, LLC"/>
    <x v="0"/>
    <m/>
    <n v="2000"/>
    <d v="2011-12-13T00:00:00"/>
    <d v="2011-12-13T00:00:00"/>
    <d v="2011-12-13T00:00:00"/>
    <x v="7"/>
    <s v="Theft"/>
    <s v="Laptop"/>
    <d v="2014-01-23T00:00:00"/>
    <m/>
  </r>
  <r>
    <s v="Rhinebeck Health Center/Center for Progressive Medicine"/>
    <x v="14"/>
    <m/>
    <n v="6745"/>
    <s v="11/15/2011-12/14/2011"/>
    <d v="2011-11-15T00:00:00"/>
    <d v="2011-12-14T00:00:00"/>
    <x v="7"/>
    <s v="Hacking/IT Incident"/>
    <s v="Desktop Computer, Network Server"/>
    <d v="2014-01-23T00:00:00"/>
    <m/>
  </r>
  <r>
    <s v="UnitedHealth Group health plan single affiliated covered entity"/>
    <x v="4"/>
    <m/>
    <n v="6678"/>
    <d v="2011-12-15T00:00:00"/>
    <d v="2011-12-15T00:00:00"/>
    <d v="2011-12-15T00:00:00"/>
    <x v="7"/>
    <s v="Other"/>
    <s v="Paper"/>
    <d v="2014-03-24T00:00:00"/>
    <m/>
  </r>
  <r>
    <s v="Applegate Valley Family Medicine"/>
    <x v="38"/>
    <s v="Dr. Trandinh"/>
    <n v="2300"/>
    <s v="12/01/2011-12/17/2011"/>
    <d v="2011-12-01T00:00:00"/>
    <d v="2011-12-17T00:00:00"/>
    <x v="7"/>
    <s v="Theft, Unauthorized Access/Disclosure"/>
    <s v="Laptop"/>
    <d v="2014-01-23T00:00:00"/>
    <m/>
  </r>
  <r>
    <s v="Loma Linda University Medical Center (LLUMC)"/>
    <x v="12"/>
    <m/>
    <n v="1366"/>
    <d v="2011-12-19T00:00:00"/>
    <d v="2011-12-19T00:00:00"/>
    <d v="2011-12-19T00:00:00"/>
    <x v="7"/>
    <s v="Other"/>
    <s v="Paper"/>
    <d v="2014-01-23T00:00:00"/>
    <m/>
  </r>
  <r>
    <s v="Goshen Health System, Inc."/>
    <x v="20"/>
    <m/>
    <n v="660"/>
    <d v="2011-12-22T00:00:00"/>
    <d v="2011-12-22T00:00:00"/>
    <d v="2011-12-22T00:00:00"/>
    <x v="7"/>
    <s v="Hacking/IT Incident"/>
    <s v="Other"/>
    <d v="2014-01-23T00:00:00"/>
    <m/>
  </r>
  <r>
    <s v="Delta Dental of California"/>
    <x v="12"/>
    <m/>
    <n v="11646"/>
    <s v="12/22/2011 - 12/23/2011"/>
    <d v="2011-12-22T00:00:00"/>
    <d v="2011-12-23T00:00:00"/>
    <x v="7"/>
    <s v="Other"/>
    <s v="Paper"/>
    <d v="2014-01-23T00:00:00"/>
    <m/>
  </r>
  <r>
    <s v="CardioNet, Inc."/>
    <x v="6"/>
    <m/>
    <n v="728"/>
    <d v="2011-12-29T00:00:00"/>
    <d v="2011-12-29T00:00:00"/>
    <d v="2011-12-29T00:00:00"/>
    <x v="7"/>
    <s v="Theft"/>
    <s v="Laptop"/>
    <d v="2014-01-23T00:00:00"/>
    <m/>
  </r>
  <r>
    <s v="Presbyterian Healthcare Services"/>
    <x v="29"/>
    <s v="Beth Barrett Consulting, LLC"/>
    <n v="7000"/>
    <d v="2011-12-29T00:00:00"/>
    <d v="2011-12-29T00:00:00"/>
    <d v="2011-12-29T00:00:00"/>
    <x v="7"/>
    <s v="Theft"/>
    <s v="Laptop"/>
    <d v="2014-03-13T00:00:00"/>
    <m/>
  </r>
  <r>
    <s v="Ford Motor Company Salaried Health Reimbursement Arrangement (HRA) Plan"/>
    <x v="18"/>
    <s v="Affiliated Computer Services, Inc.  (ACS, Inc.) A Xerox Company"/>
    <n v="1700"/>
    <d v="2011-12-29T00:00:00"/>
    <d v="2011-12-29T00:00:00"/>
    <d v="2011-12-29T00:00:00"/>
    <x v="7"/>
    <s v="Other"/>
    <s v="Other"/>
    <d v="2014-03-24T00:00:00"/>
    <m/>
  </r>
  <r>
    <s v="Flex Physical Therapy"/>
    <x v="30"/>
    <m/>
    <n v="3100"/>
    <d v="2011-12-30T00:00:00"/>
    <d v="2011-12-30T00:00:00"/>
    <d v="2011-12-30T00:00:00"/>
    <x v="7"/>
    <s v="Theft"/>
    <s v="Desktop Computer"/>
    <d v="2014-01-23T00:00:00"/>
    <m/>
  </r>
  <r>
    <s v="Jeremaih J. Twomey, F.A.C.P., P.A."/>
    <x v="3"/>
    <s v="Jeremaih J. Twomey, F.A.C.P., P.A."/>
    <n v="2559"/>
    <d v="2011-12-31T00:00:00"/>
    <d v="2011-12-31T00:00:00"/>
    <d v="2011-12-31T00:00:00"/>
    <x v="7"/>
    <s v="Theft"/>
    <s v="Other"/>
    <d v="2014-01-23T00:00:00"/>
    <m/>
  </r>
  <r>
    <s v="Chicago Musculoskeletal Institute/Metro Orthopedics"/>
    <x v="22"/>
    <m/>
    <n v="750"/>
    <d v="2011-12-31T00:00:00"/>
    <d v="2011-12-31T00:00:00"/>
    <d v="2011-12-31T00:00:00"/>
    <x v="7"/>
    <s v="Other"/>
    <s v="Network Server"/>
    <d v="2014-03-24T00:00:00"/>
    <m/>
  </r>
  <r>
    <s v="Alliant Health Plans, Inc."/>
    <x v="36"/>
    <s v="Catalyst Health Solutions, Inc."/>
    <n v="632"/>
    <d v="2012-01-01T00:00:00"/>
    <d v="2012-01-01T00:00:00"/>
    <d v="2012-01-01T00:00:00"/>
    <x v="8"/>
    <s v="Unauthorized Access/Disclosure"/>
    <s v="Other"/>
    <d v="2014-01-23T00:00:00"/>
    <m/>
  </r>
  <r>
    <s v="Ford Motor Company"/>
    <x v="18"/>
    <s v="WageWorks, Inc."/>
    <n v="1700"/>
    <d v="2012-01-03T00:00:00"/>
    <d v="2012-01-03T00:00:00"/>
    <d v="2012-01-03T00:00:00"/>
    <x v="8"/>
    <s v="Other"/>
    <s v="Paper"/>
    <d v="2014-03-24T00:00:00"/>
    <m/>
  </r>
  <r>
    <s v="Lakeview Medical Center"/>
    <x v="27"/>
    <m/>
    <n v="698"/>
    <d v="2012-01-04T00:00:00"/>
    <d v="2012-01-04T00:00:00"/>
    <d v="2012-01-04T00:00:00"/>
    <x v="8"/>
    <s v="Theft"/>
    <s v="Laptop"/>
    <d v="2014-01-23T00:00:00"/>
    <m/>
  </r>
  <r>
    <s v="Anchorage Community Mental Health Services Inc."/>
    <x v="17"/>
    <m/>
    <n v="2743"/>
    <s v="12/20/2011 - 01/04/2012"/>
    <d v="2011-12-20T00:00:00"/>
    <d v="2012-01-04T00:00:00"/>
    <x v="8"/>
    <s v="Unauthorized Access/Disclosure"/>
    <s v="Desktop Computer"/>
    <d v="2014-01-23T00:00:00"/>
    <m/>
  </r>
  <r>
    <s v="Robley Rex VA Medical Center "/>
    <x v="5"/>
    <m/>
    <n v="1182"/>
    <d v="2012-01-09T00:00:00"/>
    <d v="2012-01-09T00:00:00"/>
    <d v="2012-01-09T00:00:00"/>
    <x v="8"/>
    <s v="Other"/>
    <s v="Paper"/>
    <d v="2014-01-23T00:00:00"/>
    <m/>
  </r>
  <r>
    <s v="Kansas Department on Aging"/>
    <x v="37"/>
    <m/>
    <n v="7757"/>
    <d v="2012-01-11T00:00:00"/>
    <d v="2012-01-11T00:00:00"/>
    <d v="2012-01-11T00:00:00"/>
    <x v="8"/>
    <s v="Theft"/>
    <s v="Laptop"/>
    <d v="2014-01-23T00:00:00"/>
    <m/>
  </r>
  <r>
    <s v="FIRST MEDICAL CENTER, INC."/>
    <x v="8"/>
    <s v="T&amp;P CONSULTING, INC. D/B/A QUANTUM"/>
    <n v="7706"/>
    <d v="2012-01-11T00:00:00"/>
    <d v="2012-01-11T00:00:00"/>
    <d v="2012-01-11T00:00:00"/>
    <x v="8"/>
    <s v="Theft"/>
    <s v="Laptop"/>
    <d v="2014-01-23T00:00:00"/>
    <m/>
  </r>
  <r>
    <s v="Policlinica La Familia IPA 343"/>
    <x v="8"/>
    <s v="T &amp; P Consulting, Inc. d/b/a Quantum Health Consulting"/>
    <n v="5994"/>
    <d v="2012-01-11T00:00:00"/>
    <d v="2012-01-11T00:00:00"/>
    <d v="2012-01-11T00:00:00"/>
    <x v="8"/>
    <s v="Theft"/>
    <s v="Laptop"/>
    <d v="2014-01-23T00:00:00"/>
    <m/>
  </r>
  <r>
    <s v="Grupo Medico IPA -341"/>
    <x v="8"/>
    <s v="Quantum Health Consulting"/>
    <n v="7923"/>
    <d v="2012-01-11T00:00:00"/>
    <d v="2012-01-11T00:00:00"/>
    <d v="2012-01-11T00:00:00"/>
    <x v="8"/>
    <s v="Theft"/>
    <s v="Laptop"/>
    <d v="2014-01-23T00:00:00"/>
    <m/>
  </r>
  <r>
    <s v="Access Medical Group -IPA 344"/>
    <x v="8"/>
    <s v="T&amp;P Consulting, INC DBA Quantum HC"/>
    <n v="7606"/>
    <d v="2012-01-11T00:00:00"/>
    <d v="2012-01-11T00:00:00"/>
    <d v="2012-01-11T00:00:00"/>
    <x v="8"/>
    <s v="Theft"/>
    <s v="Laptop, Other Portable Electronic Device"/>
    <d v="2014-01-23T00:00:00"/>
    <m/>
  </r>
  <r>
    <s v="Servicios Medicos Integrados de Fajardo"/>
    <x v="8"/>
    <s v="T &amp; P Consulting, Inc. d/b/a Quantum Health Consulting"/>
    <n v="10000"/>
    <d v="2012-01-11T00:00:00"/>
    <d v="2012-01-11T00:00:00"/>
    <d v="2012-01-11T00:00:00"/>
    <x v="8"/>
    <s v="Theft"/>
    <s v="Laptop, Other Portable Electronic Device"/>
    <d v="2014-04-23T00:00:00"/>
    <s v="The covered entity (CE) filed a breach report with OCR after an external hard drive and laptop computer containing electronic protected health information (ePHI) of 39,609 individuals were stolen from the CEâ€™s Business Associate (BA).  The ePHI included names, ages, sex, social security numbers, medical services provided, diagnosis codes, and the dates of the service.  Immediately following the breach, the CE conducted a risk assessment, filed a breach report and provided OCR a copy of its BA agreement.  Additionally, the CE notified all affected individuals of the breach and issued a press release.  As a result of OCRâ€™s investigation, the CE required the BA to revise its security practices to include laptop encryption and restrictions on the use of portable media devices as outlined in the BAâ€™s newly developed security policies and procedures.  "/>
  </r>
  <r>
    <s v="Centro de Servicios de Cuidados Dirigidos, Inc. d/b/a Metro Salud grupo Profesional"/>
    <x v="8"/>
    <s v="T&amp;P Consulting, INC. d/b/a Quantum Health Consulting"/>
    <n v="27098"/>
    <d v="2012-01-11T00:00:00"/>
    <d v="2012-01-11T00:00:00"/>
    <d v="2012-01-11T00:00:00"/>
    <x v="8"/>
    <s v="Theft"/>
    <s v="Laptop"/>
    <d v="2014-04-23T00:00:00"/>
    <m/>
  </r>
  <r>
    <s v="Proveedores Aliados por tu SAlud"/>
    <x v="8"/>
    <s v="Quantum Health Consulting"/>
    <n v="4645"/>
    <d v="2012-01-12T00:00:00"/>
    <d v="2012-01-12T00:00:00"/>
    <d v="2012-01-12T00:00:00"/>
    <x v="8"/>
    <s v="Theft"/>
    <s v="Laptop"/>
    <d v="2014-01-23T00:00:00"/>
    <m/>
  </r>
  <r>
    <s v="South Shore Physicians, PC"/>
    <x v="14"/>
    <m/>
    <n v="8000"/>
    <s v="01/01/2006 - 01/12/2012"/>
    <d v="2006-01-01T00:00:00"/>
    <d v="2012-01-12T00:00:00"/>
    <x v="8"/>
    <s v="Theft"/>
    <s v="Network Server"/>
    <d v="2014-01-23T00:00:00"/>
    <m/>
  </r>
  <r>
    <s v="Lee Miller Rehabilitation Associates"/>
    <x v="35"/>
    <m/>
    <n v="10480"/>
    <d v="2012-01-15T00:00:00"/>
    <d v="2012-01-15T00:00:00"/>
    <d v="2012-01-15T00:00:00"/>
    <x v="8"/>
    <s v="Theft"/>
    <s v="Network Server"/>
    <d v="2014-01-23T00:00:00"/>
    <m/>
  </r>
  <r>
    <s v="William F. DeLuca Jr., M.D."/>
    <x v="14"/>
    <m/>
    <n v="577"/>
    <d v="2012-01-16T00:00:00"/>
    <d v="2012-01-16T00:00:00"/>
    <d v="2012-01-16T00:00:00"/>
    <x v="8"/>
    <s v="Theft"/>
    <s v="Laptop"/>
    <d v="2014-01-23T00:00:00"/>
    <m/>
  </r>
  <r>
    <s v="Oldendorf Medical Services, PLLC"/>
    <x v="14"/>
    <m/>
    <n v="549"/>
    <d v="2012-01-17T00:00:00"/>
    <d v="2012-01-17T00:00:00"/>
    <d v="2012-01-17T00:00:00"/>
    <x v="8"/>
    <s v="Theft"/>
    <s v="Laptop"/>
    <d v="2014-01-23T00:00:00"/>
    <m/>
  </r>
  <r>
    <s v="Georgia Health Sciences University"/>
    <x v="36"/>
    <m/>
    <n v="513"/>
    <d v="2012-01-18T00:00:00"/>
    <d v="2012-01-18T00:00:00"/>
    <d v="2012-01-18T00:00:00"/>
    <x v="8"/>
    <s v="Theft"/>
    <s v="Laptop"/>
    <d v="2014-01-23T00:00:00"/>
    <m/>
  </r>
  <r>
    <s v="Ochsner Health System"/>
    <x v="42"/>
    <m/>
    <n v="2088"/>
    <d v="2012-01-19T00:00:00"/>
    <d v="2012-01-19T00:00:00"/>
    <d v="2012-01-19T00:00:00"/>
    <x v="8"/>
    <s v="Loss"/>
    <s v="Other Portable Electronic Device"/>
    <d v="2014-01-23T00:00:00"/>
    <m/>
  </r>
  <r>
    <s v="Berea College"/>
    <x v="5"/>
    <m/>
    <n v="1000"/>
    <d v="2012-01-24T00:00:00"/>
    <d v="2012-01-24T00:00:00"/>
    <d v="2012-01-24T00:00:00"/>
    <x v="8"/>
    <s v="Other"/>
    <s v="Electronic Medical Record"/>
    <d v="2014-04-21T00:00:00"/>
    <m/>
  </r>
  <r>
    <s v="Howard University Hospital"/>
    <x v="16"/>
    <s v="Siemens Medical Solutions, USA"/>
    <n v="66601"/>
    <d v="2012-01-25T00:00:00"/>
    <d v="2012-01-25T00:00:00"/>
    <d v="2012-01-25T00:00:00"/>
    <x v="8"/>
    <s v="Theft"/>
    <s v="Laptop"/>
    <d v="2014-01-23T00:00:00"/>
    <m/>
  </r>
  <r>
    <s v="Advanced Clinical Research Institute"/>
    <x v="12"/>
    <m/>
    <n v="875"/>
    <d v="2012-01-26T00:00:00"/>
    <d v="2012-01-26T00:00:00"/>
    <d v="2012-01-26T00:00:00"/>
    <x v="8"/>
    <s v="Theft"/>
    <s v="Paper"/>
    <d v="2014-01-23T00:00:00"/>
    <m/>
  </r>
  <r>
    <s v="Baylor Heart and Vascular Center, LLP"/>
    <x v="3"/>
    <m/>
    <n v="1972"/>
    <d v="2012-01-26T00:00:00"/>
    <d v="2012-01-26T00:00:00"/>
    <d v="2012-01-26T00:00:00"/>
    <x v="8"/>
    <s v="Theft"/>
    <s v="Other Portable Electronic Device"/>
    <d v="2014-01-23T00:00:00"/>
    <m/>
  </r>
  <r>
    <s v="CenterLight Healthcare"/>
    <x v="14"/>
    <m/>
    <n v="642"/>
    <d v="2012-01-27T00:00:00"/>
    <d v="2012-01-27T00:00:00"/>
    <d v="2012-01-27T00:00:00"/>
    <x v="8"/>
    <s v="Unauthorized Access/Disclosure"/>
    <s v="E-mail"/>
    <d v="2014-01-23T00:00:00"/>
    <m/>
  </r>
  <r>
    <s v="St. Elizabeth's Medical Center"/>
    <x v="21"/>
    <m/>
    <n v="6831"/>
    <d v="2012-02-01T00:00:00"/>
    <d v="2012-02-01T00:00:00"/>
    <d v="2012-02-01T00:00:00"/>
    <x v="8"/>
    <s v="Loss"/>
    <s v="Paper"/>
    <d v="2014-01-23T00:00:00"/>
    <m/>
  </r>
  <r>
    <s v="St. Joseph's Medical Center"/>
    <x v="12"/>
    <m/>
    <n v="712"/>
    <d v="2012-02-02T00:00:00"/>
    <d v="2012-02-02T00:00:00"/>
    <d v="2012-02-02T00:00:00"/>
    <x v="8"/>
    <s v="Theft"/>
    <s v="Paper"/>
    <d v="2014-01-23T00:00:00"/>
    <m/>
  </r>
  <r>
    <s v="Tufts Associated Health Maintenance Organization, Inc. and Tufts Insurance Company"/>
    <x v="21"/>
    <s v="Caremark PCS Health, L.L.C. (formerly known as Caremark PCS Health, L.P.)"/>
    <n v="3482"/>
    <s v="01/17/2012-02/02/2012"/>
    <d v="2012-01-17T00:00:00"/>
    <d v="2012-02-02T00:00:00"/>
    <x v="8"/>
    <s v="Other"/>
    <s v="Paper"/>
    <d v="2014-01-23T00:00:00"/>
    <m/>
  </r>
  <r>
    <s v="The Neighborhood Christian Clinic"/>
    <x v="2"/>
    <m/>
    <n v="9565"/>
    <d v="2012-02-07T00:00:00"/>
    <d v="2012-02-07T00:00:00"/>
    <d v="2012-02-07T00:00:00"/>
    <x v="8"/>
    <s v="Loss"/>
    <s v="Other Portable Electronic Device"/>
    <d v="2014-01-23T00:00:00"/>
    <m/>
  </r>
  <r>
    <s v="Indiana Internal Medicine Consultants"/>
    <x v="20"/>
    <m/>
    <n v="20000"/>
    <d v="2012-02-11T00:00:00"/>
    <d v="2012-02-11T00:00:00"/>
    <d v="2012-02-11T00:00:00"/>
    <x v="8"/>
    <s v="Theft"/>
    <s v="Laptop"/>
    <d v="2014-01-23T00:00:00"/>
    <m/>
  </r>
  <r>
    <s v="Memorial Healthcare System"/>
    <x v="7"/>
    <m/>
    <n v="9497"/>
    <s v="08/01/2011 - 02/12/2012"/>
    <d v="2011-08-01T00:00:00"/>
    <d v="2012-02-12T00:00:00"/>
    <x v="8"/>
    <s v="Other"/>
    <s v="Other"/>
    <d v="2014-01-23T00:00:00"/>
    <m/>
  </r>
  <r>
    <s v="Lake Granbury Medicl Ceter"/>
    <x v="3"/>
    <m/>
    <n v="502"/>
    <d v="2012-02-13T00:00:00"/>
    <d v="2012-02-13T00:00:00"/>
    <d v="2012-02-13T00:00:00"/>
    <x v="8"/>
    <s v="Theft"/>
    <s v="Paper"/>
    <d v="2014-01-23T00:00:00"/>
    <m/>
  </r>
  <r>
    <s v="University of Arkansas for Medical Sciences"/>
    <x v="43"/>
    <m/>
    <n v="7121"/>
    <d v="2012-02-15T00:00:00"/>
    <d v="2012-02-15T00:00:00"/>
    <d v="2012-02-15T00:00:00"/>
    <x v="8"/>
    <s v="Unauthorized Access/Disclosure"/>
    <s v="Other"/>
    <d v="2014-01-23T00:00:00"/>
    <m/>
  </r>
  <r>
    <s v="DRD Management, Inc. D/B/A DRD Knoxville Medical Clinic - Central"/>
    <x v="3"/>
    <m/>
    <n v="1000"/>
    <d v="2012-02-16T00:00:00"/>
    <d v="2012-02-16T00:00:00"/>
    <d v="2012-02-16T00:00:00"/>
    <x v="8"/>
    <s v="Improper Disposal"/>
    <s v="Paper"/>
    <d v="2014-01-23T00:00:00"/>
    <m/>
  </r>
  <r>
    <s v="Duke University Health System"/>
    <x v="0"/>
    <m/>
    <n v="591"/>
    <s v="04/21/2004-02/16/2012"/>
    <d v="2004-04-21T00:00:00"/>
    <d v="2012-02-16T00:00:00"/>
    <x v="8"/>
    <s v="Unauthorized Access/Disclosure"/>
    <s v="Other"/>
    <d v="2014-01-23T00:00:00"/>
    <m/>
  </r>
  <r>
    <s v="Jackson Health System"/>
    <x v="7"/>
    <m/>
    <n v="566"/>
    <s v="05/26/2011 - 02/18/2012"/>
    <d v="2011-05-26T00:00:00"/>
    <d v="2012-02-18T00:00:00"/>
    <x v="8"/>
    <s v="Other"/>
    <s v="Paper"/>
    <d v="2014-01-23T00:00:00"/>
    <m/>
  </r>
  <r>
    <s v="Rex Smith, DPM -Rex Smith Podiatry "/>
    <x v="38"/>
    <s v="N/A"/>
    <n v="20915"/>
    <d v="2012-02-19T00:00:00"/>
    <d v="2012-02-19T00:00:00"/>
    <d v="2012-02-19T00:00:00"/>
    <x v="8"/>
    <s v="Theft"/>
    <s v="Desktop Computer"/>
    <d v="2014-01-23T00:00:00"/>
    <m/>
  </r>
  <r>
    <s v="Emory Healthcare"/>
    <x v="36"/>
    <m/>
    <n v="315000"/>
    <s v="02/07/2012 - 02/20/2012"/>
    <d v="2012-02-07T00:00:00"/>
    <d v="2012-02-20T00:00:00"/>
    <x v="8"/>
    <s v="Unknown, Other"/>
    <s v="Other"/>
    <d v="2014-01-23T00:00:00"/>
    <m/>
  </r>
  <r>
    <s v="Roy E. Gondo, M.D."/>
    <x v="30"/>
    <m/>
    <n v="2100"/>
    <d v="2012-02-21T00:00:00"/>
    <d v="2012-02-21T00:00:00"/>
    <d v="2012-02-21T00:00:00"/>
    <x v="8"/>
    <s v="Theft"/>
    <s v="Desktop Computer, Electronic Medical Record"/>
    <d v="2014-01-23T00:00:00"/>
    <m/>
  </r>
  <r>
    <s v="University of Houston for UH College of Optometry"/>
    <x v="3"/>
    <m/>
    <n v="7000"/>
    <s v="02/22/2012-02/23/2012"/>
    <d v="2012-02-22T00:00:00"/>
    <d v="2012-02-23T00:00:00"/>
    <x v="8"/>
    <s v="Unauthorized Access/Disclosure, Hacking/IT Incident"/>
    <s v="Network Server"/>
    <d v="2014-01-23T00:00:00"/>
    <m/>
  </r>
  <r>
    <s v="Kern Medical Center "/>
    <x v="12"/>
    <m/>
    <n v="1431"/>
    <d v="2012-02-25T00:00:00"/>
    <d v="2012-02-25T00:00:00"/>
    <d v="2012-02-25T00:00:00"/>
    <x v="8"/>
    <s v="Theft"/>
    <s v="Paper"/>
    <d v="2014-01-23T00:00:00"/>
    <m/>
  </r>
  <r>
    <s v="SHIELDS For Families "/>
    <x v="12"/>
    <m/>
    <n v="961"/>
    <d v="2012-02-27T00:00:00"/>
    <d v="2012-02-27T00:00:00"/>
    <d v="2012-02-27T00:00:00"/>
    <x v="8"/>
    <s v="Theft"/>
    <s v="Network Server"/>
    <d v="2014-01-23T00:00:00"/>
    <m/>
  </r>
  <r>
    <s v="Network Health Insurance Corporation"/>
    <x v="27"/>
    <s v="TMG Health "/>
    <n v="3794"/>
    <d v="2012-02-27T00:00:00"/>
    <d v="2012-02-27T00:00:00"/>
    <d v="2012-02-27T00:00:00"/>
    <x v="8"/>
    <s v="Unauthorized Access/Disclosure"/>
    <s v="Paper"/>
    <d v="2014-03-24T00:00:00"/>
    <m/>
  </r>
  <r>
    <s v="Stephen Haggard, DPM Podiatry "/>
    <x v="30"/>
    <s v="N/A"/>
    <n v="1597"/>
    <d v="2012-03-04T00:00:00"/>
    <d v="2012-03-04T00:00:00"/>
    <d v="2012-03-04T00:00:00"/>
    <x v="8"/>
    <s v="Theft"/>
    <s v="Network Server"/>
    <d v="2014-01-23T00:00:00"/>
    <m/>
  </r>
  <r>
    <s v="Baptist Health System"/>
    <x v="32"/>
    <m/>
    <n v="1655"/>
    <d v="2012-03-08T00:00:00"/>
    <d v="2012-03-08T00:00:00"/>
    <d v="2012-03-08T00:00:00"/>
    <x v="8"/>
    <s v="Improper Disposal"/>
    <s v="Paper"/>
    <d v="2014-01-23T00:00:00"/>
    <m/>
  </r>
  <r>
    <s v="Seton Health Plan"/>
    <x v="3"/>
    <s v="HealthLOGIX"/>
    <n v="555"/>
    <d v="2012-03-09T00:00:00"/>
    <d v="2012-03-09T00:00:00"/>
    <d v="2012-03-09T00:00:00"/>
    <x v="8"/>
    <s v="Unauthorized Access/Disclosure"/>
    <s v="Paper"/>
    <d v="2014-01-23T00:00:00"/>
    <m/>
  </r>
  <r>
    <s v="Iowa Department of Human Services"/>
    <x v="9"/>
    <m/>
    <n v="3000"/>
    <s v="02/06/2012 - 03/14/2012"/>
    <d v="2012-02-06T00:00:00"/>
    <d v="2012-03-14T00:00:00"/>
    <x v="8"/>
    <s v="Improper Disposal"/>
    <s v="Paper"/>
    <d v="2014-01-23T00:00:00"/>
    <m/>
  </r>
  <r>
    <s v="Our Lady of the Lake Regional Medical Center"/>
    <x v="42"/>
    <m/>
    <n v="17000"/>
    <d v="2012-03-16T00:00:00"/>
    <d v="2012-03-16T00:00:00"/>
    <d v="2012-03-16T00:00:00"/>
    <x v="8"/>
    <s v="Theft, Loss"/>
    <s v="Laptop"/>
    <d v="2014-01-23T00:00:00"/>
    <m/>
  </r>
  <r>
    <s v="Luz Colon, DPM  Podiatry "/>
    <x v="7"/>
    <s v="N/A"/>
    <n v="1137"/>
    <d v="2012-03-20T00:00:00"/>
    <d v="2012-03-20T00:00:00"/>
    <d v="2012-03-20T00:00:00"/>
    <x v="8"/>
    <s v="Theft, Loss"/>
    <s v="Laptop"/>
    <d v="2014-01-23T00:00:00"/>
    <m/>
  </r>
  <r>
    <s v="Ameritas Life Insurance Corp. "/>
    <x v="10"/>
    <m/>
    <n v="3000"/>
    <d v="2012-03-21T00:00:00"/>
    <d v="2012-03-21T00:00:00"/>
    <d v="2012-03-21T00:00:00"/>
    <x v="8"/>
    <s v="Theft"/>
    <s v="Laptop"/>
    <d v="2014-01-23T00:00:00"/>
    <m/>
  </r>
  <r>
    <s v="Upper Valley Medical Center"/>
    <x v="1"/>
    <s v="Data Image, Inc."/>
    <n v="15000"/>
    <s v="10/01/2010-03/21/2012"/>
    <d v="2010-10-01T00:00:00"/>
    <d v="2012-03-21T00:00:00"/>
    <x v="8"/>
    <s v="Unauthorized Access/Disclosure"/>
    <s v="Other"/>
    <d v="2014-01-23T00:00:00"/>
    <m/>
  </r>
  <r>
    <s v="Missouri Consolidated Health Care Plan"/>
    <x v="11"/>
    <s v="StayWell Health Management, LLC"/>
    <n v="10024"/>
    <d v="2012-03-23T00:00:00"/>
    <d v="2012-03-23T00:00:00"/>
    <d v="2012-03-23T00:00:00"/>
    <x v="8"/>
    <s v="Unauthorized Access/Disclosure"/>
    <s v="Network Server"/>
    <d v="2014-03-12T00:00:00"/>
    <m/>
  </r>
  <r>
    <s v="Children's Hospital Boston"/>
    <x v="21"/>
    <m/>
    <n v="2159"/>
    <d v="2012-03-25T00:00:00"/>
    <d v="2012-03-25T00:00:00"/>
    <d v="2012-03-25T00:00:00"/>
    <x v="8"/>
    <s v="Theft"/>
    <s v="Laptop"/>
    <d v="2014-01-23T00:00:00"/>
    <m/>
  </r>
  <r>
    <s v="Physician's Automated Laboratory"/>
    <x v="12"/>
    <m/>
    <n v="745"/>
    <s v="03/23/2012 - 03/26/2012"/>
    <d v="2012-03-23T00:00:00"/>
    <d v="2012-03-26T00:00:00"/>
    <x v="8"/>
    <s v="Theft"/>
    <s v="Paper"/>
    <d v="2014-01-23T00:00:00"/>
    <m/>
  </r>
  <r>
    <s v="Rite Aid Store 1343"/>
    <x v="44"/>
    <m/>
    <n v="2905"/>
    <d v="2012-03-26T00:00:00"/>
    <d v="2012-03-26T00:00:00"/>
    <d v="2012-03-26T00:00:00"/>
    <x v="8"/>
    <s v="Theft"/>
    <s v="Paper"/>
    <d v="2014-03-24T00:00:00"/>
    <m/>
  </r>
  <r>
    <s v="Titus Regional Medical Center"/>
    <x v="3"/>
    <m/>
    <n v="5700"/>
    <d v="2012-03-27T00:00:00"/>
    <d v="2012-03-27T00:00:00"/>
    <d v="2012-03-27T00:00:00"/>
    <x v="8"/>
    <s v="Loss, Unknown"/>
    <s v="Laptop"/>
    <d v="2014-01-23T00:00:00"/>
    <m/>
  </r>
  <r>
    <s v="Titus Regional Medical Center"/>
    <x v="3"/>
    <m/>
    <n v="500"/>
    <d v="2012-03-29T00:00:00"/>
    <d v="2012-03-29T00:00:00"/>
    <d v="2012-03-29T00:00:00"/>
    <x v="8"/>
    <s v="Theft"/>
    <s v="Other"/>
    <d v="2014-01-23T00:00:00"/>
    <m/>
  </r>
  <r>
    <s v="Phoebe Putney Memorial Hospital, Inc. "/>
    <x v="36"/>
    <m/>
    <n v="12937"/>
    <s v="07/26/2010-03/29/2012"/>
    <d v="2010-07-26T00:00:00"/>
    <d v="2012-03-29T00:00:00"/>
    <x v="8"/>
    <s v="Theft"/>
    <s v="Electronic Medical Record, Paper"/>
    <d v="2014-02-20T00:00:00"/>
    <m/>
  </r>
  <r>
    <s v="Regents of the University of Minnesota"/>
    <x v="4"/>
    <s v="StayWell Health Management, LLC"/>
    <n v="4786"/>
    <d v="2012-03-29T00:00:00"/>
    <d v="2012-03-29T00:00:00"/>
    <d v="2012-03-29T00:00:00"/>
    <x v="8"/>
    <s v="Unauthorized Access/Disclosure"/>
    <s v="Network Server"/>
    <d v="2014-03-24T00:00:00"/>
    <m/>
  </r>
  <r>
    <s v="Hogan Services Inc. Health Care Premium Plan"/>
    <x v="11"/>
    <m/>
    <n v="1134"/>
    <d v="2012-03-30T00:00:00"/>
    <d v="2012-03-30T00:00:00"/>
    <d v="2012-03-30T00:00:00"/>
    <x v="8"/>
    <s v="Unauthorized Access/Disclosure"/>
    <s v="E-mail"/>
    <d v="2014-01-23T00:00:00"/>
    <m/>
  </r>
  <r>
    <s v="Charlie Norwood VA Medical Center"/>
    <x v="36"/>
    <m/>
    <n v="824"/>
    <d v="2012-03-30T00:00:00"/>
    <d v="2012-03-30T00:00:00"/>
    <d v="2012-03-30T00:00:00"/>
    <x v="8"/>
    <s v="Loss"/>
    <s v="Other Portable Electronic Device"/>
    <d v="2014-01-23T00:00:00"/>
    <m/>
  </r>
  <r>
    <s v="Lutheran Community Services Northwest"/>
    <x v="30"/>
    <m/>
    <n v="756"/>
    <s v="03/29/2012-03/30/2012"/>
    <d v="2012-03-29T00:00:00"/>
    <d v="2012-03-30T00:00:00"/>
    <x v="8"/>
    <s v="Theft"/>
    <s v="Desktop Computer, Other Portable Electronic Device"/>
    <d v="2014-01-23T00:00:00"/>
    <m/>
  </r>
  <r>
    <s v="South Carolina Department of Health and Human Services"/>
    <x v="31"/>
    <m/>
    <n v="228435"/>
    <s v="01/31/2012 - 04/02/2012"/>
    <d v="2012-01-31T00:00:00"/>
    <d v="2012-04-02T00:00:00"/>
    <x v="8"/>
    <s v="Unauthorized Access/Disclosure"/>
    <s v="E-mail"/>
    <d v="2014-01-23T00:00:00"/>
    <m/>
  </r>
  <r>
    <s v="Utah Department of Health"/>
    <x v="25"/>
    <s v="Utah Department of Technology Services"/>
    <n v="780000"/>
    <s v="03/10/2012-04/02/2012"/>
    <d v="2012-03-10T00:00:00"/>
    <d v="2012-04-02T00:00:00"/>
    <x v="8"/>
    <s v="Hacking/IT Incident"/>
    <s v="Network Server"/>
    <d v="2014-01-23T00:00:00"/>
    <m/>
  </r>
  <r>
    <s v="Mid America Health, Inc."/>
    <x v="20"/>
    <s v="PrevMED"/>
    <n v="1444"/>
    <d v="2012-04-06T00:00:00"/>
    <d v="2012-04-06T00:00:00"/>
    <d v="2012-04-06T00:00:00"/>
    <x v="8"/>
    <s v="Theft"/>
    <s v="Laptop"/>
    <d v="2014-01-23T00:00:00"/>
    <m/>
  </r>
  <r>
    <s v="Oakland Vision Services, PC"/>
    <x v="18"/>
    <m/>
    <n v="3000"/>
    <d v="2012-04-09T00:00:00"/>
    <d v="2012-04-09T00:00:00"/>
    <d v="2012-04-09T00:00:00"/>
    <x v="8"/>
    <s v="Hacking/IT Incident"/>
    <s v="Network Server"/>
    <d v="2014-03-24T00:00:00"/>
    <m/>
  </r>
  <r>
    <s v="IU Medical Group"/>
    <x v="20"/>
    <m/>
    <n v="1000"/>
    <d v="2012-04-11T00:00:00"/>
    <d v="2012-04-11T00:00:00"/>
    <d v="2012-04-11T00:00:00"/>
    <x v="8"/>
    <s v="Improper Disposal"/>
    <s v="Paper"/>
    <d v="2014-01-23T00:00:00"/>
    <m/>
  </r>
  <r>
    <s v="Desert AIDS Project"/>
    <x v="12"/>
    <m/>
    <n v="4400"/>
    <d v="2012-04-12T00:00:00"/>
    <d v="2012-04-12T00:00:00"/>
    <d v="2012-04-12T00:00:00"/>
    <x v="8"/>
    <s v="Theft"/>
    <s v="Desktop Computer"/>
    <d v="2014-01-23T00:00:00"/>
    <m/>
  </r>
  <r>
    <s v="Memorial Sloan-Kettering Cancer Center"/>
    <x v="14"/>
    <m/>
    <n v="568"/>
    <s v="08/13/2009-04/12/2012"/>
    <d v="2009-08-13T00:00:00"/>
    <d v="2012-04-12T00:00:00"/>
    <x v="8"/>
    <s v="Unauthorized Access/Disclosure"/>
    <s v="E-mail, Other"/>
    <d v="2014-01-23T00:00:00"/>
    <m/>
  </r>
  <r>
    <s v="Oregon Health Authority"/>
    <x v="38"/>
    <m/>
    <n v="550"/>
    <d v="2012-04-13T00:00:00"/>
    <d v="2012-04-13T00:00:00"/>
    <d v="2012-04-13T00:00:00"/>
    <x v="8"/>
    <s v="Theft"/>
    <s v="Paper"/>
    <d v="2014-04-23T00:00:00"/>
    <m/>
  </r>
  <r>
    <s v="WYATT DENTAL GROUP, LLC"/>
    <x v="42"/>
    <m/>
    <n v="10271"/>
    <s v="11/04/2011 -04/15/2012"/>
    <d v="2011-11-04T00:00:00"/>
    <d v="2012-04-15T00:00:00"/>
    <x v="8"/>
    <s v="Theft, Unauthorized Access/Disclosure"/>
    <s v="Electronic Medical Record"/>
    <d v="2014-01-23T00:00:00"/>
    <m/>
  </r>
  <r>
    <s v="Robert Witham, MD, FACP"/>
    <x v="38"/>
    <m/>
    <n v="11136"/>
    <d v="2012-04-16T00:00:00"/>
    <d v="2012-04-16T00:00:00"/>
    <d v="2012-04-16T00:00:00"/>
    <x v="8"/>
    <s v="Theft"/>
    <s v="Desktop Computer"/>
    <d v="2014-01-23T00:00:00"/>
    <m/>
  </r>
  <r>
    <s v="The Clorox Company Group Insurance Plan"/>
    <x v="12"/>
    <s v="StayWell Health Management, LLC"/>
    <n v="520"/>
    <d v="2012-04-16T00:00:00"/>
    <d v="2012-04-16T00:00:00"/>
    <d v="2012-04-16T00:00:00"/>
    <x v="8"/>
    <s v="Unauthorized Access/Disclosure"/>
    <s v="Network Server"/>
    <d v="2014-03-12T00:00:00"/>
    <m/>
  </r>
  <r>
    <s v="Terrell County Health Department"/>
    <x v="36"/>
    <m/>
    <n v="18000"/>
    <s v="01/09/2012 -  04/17/2012"/>
    <d v="2012-01-09T00:00:00"/>
    <d v="2012-04-17T00:00:00"/>
    <x v="8"/>
    <s v="Unauthorized Access/Disclosure"/>
    <s v="Network Server"/>
    <d v="2014-01-23T00:00:00"/>
    <m/>
  </r>
  <r>
    <s v="Volunteer State Health Plan, Inc. "/>
    <x v="13"/>
    <m/>
    <n v="1102"/>
    <s v="03/16/2012-04/20/2012"/>
    <d v="2012-03-16T00:00:00"/>
    <d v="2012-04-20T00:00:00"/>
    <x v="8"/>
    <s v="Loss"/>
    <s v="Paper"/>
    <d v="2014-01-23T00:00:00"/>
    <m/>
  </r>
  <r>
    <s v="AccentCare Home Health of California, Inc. Medicare # 057564    CA state License # 080000226"/>
    <x v="12"/>
    <m/>
    <n v="1000"/>
    <s v="04/20/2012 - 04/21/2012"/>
    <d v="2012-04-20T00:00:00"/>
    <d v="2012-04-21T00:00:00"/>
    <x v="8"/>
    <s v="Unauthorized Access/Disclosure"/>
    <s v="E-mail"/>
    <d v="2014-01-23T00:00:00"/>
    <m/>
  </r>
  <r>
    <s v="Bruce G. Peller, DMD, PA"/>
    <x v="0"/>
    <m/>
    <n v="9953"/>
    <d v="2012-04-22T00:00:00"/>
    <d v="2012-04-22T00:00:00"/>
    <d v="2012-04-22T00:00:00"/>
    <x v="8"/>
    <s v="Unauthorized Access/Disclosure"/>
    <s v="Desktop Computer"/>
    <d v="2014-01-23T00:00:00"/>
    <m/>
  </r>
  <r>
    <s v="West Dermatology"/>
    <x v="12"/>
    <m/>
    <n v="1900"/>
    <s v="04/21/2012 - 04/22/2012"/>
    <d v="2012-04-21T00:00:00"/>
    <d v="2012-04-22T00:00:00"/>
    <x v="8"/>
    <s v="Theft"/>
    <s v="Other"/>
    <d v="2014-01-23T00:00:00"/>
    <m/>
  </r>
  <r>
    <s v="Karen Kietzman"/>
    <x v="46"/>
    <m/>
    <n v="708"/>
    <d v="2012-04-22T00:00:00"/>
    <d v="2012-04-22T00:00:00"/>
    <d v="2012-04-22T00:00:00"/>
    <x v="8"/>
    <s v="Theft"/>
    <s v="Laptop, Other Portable Electronic Device"/>
    <d v="2014-03-21T00:00:00"/>
    <m/>
  </r>
  <r>
    <s v="TLC DENTAL DANIA, LLC"/>
    <x v="7"/>
    <m/>
    <n v="750"/>
    <d v="2012-04-23T00:00:00"/>
    <d v="2012-04-23T00:00:00"/>
    <d v="2012-04-23T00:00:00"/>
    <x v="8"/>
    <s v="Theft"/>
    <s v="Paper"/>
    <d v="2014-02-20T00:00:00"/>
    <m/>
  </r>
  <r>
    <s v="Wolf &amp; Yun"/>
    <x v="5"/>
    <m/>
    <n v="824"/>
    <d v="2012-04-24T00:00:00"/>
    <d v="2012-04-24T00:00:00"/>
    <d v="2012-04-24T00:00:00"/>
    <x v="8"/>
    <s v="Theft"/>
    <s v="Laptop"/>
    <d v="2014-01-23T00:00:00"/>
    <m/>
  </r>
  <r>
    <s v="The University of Texas MD Anderson Cancer Center"/>
    <x v="3"/>
    <m/>
    <n v="29021"/>
    <d v="2012-04-30T00:00:00"/>
    <d v="2012-04-30T00:00:00"/>
    <d v="2012-04-30T00:00:00"/>
    <x v="8"/>
    <s v="Theft"/>
    <s v="Laptop"/>
    <d v="2014-01-23T00:00:00"/>
    <m/>
  </r>
  <r>
    <s v="University of Kentucky HealthCare"/>
    <x v="5"/>
    <m/>
    <n v="4490"/>
    <d v="2012-05-01T00:00:00"/>
    <d v="2012-05-01T00:00:00"/>
    <d v="2012-05-01T00:00:00"/>
    <x v="8"/>
    <s v="Theft"/>
    <s v="Laptop"/>
    <d v="2014-01-23T00:00:00"/>
    <m/>
  </r>
  <r>
    <s v="Memorial Health System"/>
    <x v="15"/>
    <m/>
    <n v="6262"/>
    <d v="2012-05-01T00:00:00"/>
    <d v="2012-05-01T00:00:00"/>
    <d v="2012-05-01T00:00:00"/>
    <x v="8"/>
    <s v="Loss"/>
    <s v="Paper"/>
    <d v="2014-01-23T00:00:00"/>
    <m/>
  </r>
  <r>
    <s v="Metcare of Florida, Inc."/>
    <x v="7"/>
    <m/>
    <n v="2557"/>
    <s v="05/01/2012 - 05/02/2012"/>
    <d v="2012-05-01T00:00:00"/>
    <d v="2012-05-02T00:00:00"/>
    <x v="8"/>
    <s v="Theft"/>
    <s v="Other Portable Electronic Device"/>
    <d v="2014-01-23T00:00:00"/>
    <m/>
  </r>
  <r>
    <s v="Gessler Clinic, P.A."/>
    <x v="7"/>
    <m/>
    <n v="1409"/>
    <s v="05/03/2012-05/04/2012"/>
    <d v="2012-05-03T00:00:00"/>
    <d v="2012-05-04T00:00:00"/>
    <x v="8"/>
    <s v="Theft"/>
    <s v="Paper"/>
    <d v="2014-01-23T00:00:00"/>
    <m/>
  </r>
  <r>
    <s v="St. Mary Medical Center"/>
    <x v="12"/>
    <m/>
    <n v="3900"/>
    <d v="2012-05-07T00:00:00"/>
    <d v="2012-05-07T00:00:00"/>
    <d v="2012-05-07T00:00:00"/>
    <x v="8"/>
    <s v="Loss"/>
    <s v="Other Portable Electronic Device"/>
    <d v="2014-01-23T00:00:00"/>
    <m/>
  </r>
  <r>
    <s v="Nissan North America, Inc."/>
    <x v="13"/>
    <s v="StayWell Health Management, LLC"/>
    <n v="1511"/>
    <d v="2012-05-08T00:00:00"/>
    <d v="2012-05-08T00:00:00"/>
    <d v="2012-05-08T00:00:00"/>
    <x v="8"/>
    <s v="Unauthorized Access/Disclosure"/>
    <s v="Network Server"/>
    <d v="2014-03-12T00:00:00"/>
    <m/>
  </r>
  <r>
    <s v="QBE Holdings, Inc."/>
    <x v="14"/>
    <s v="StayWell Health Management, LLC"/>
    <n v="1746"/>
    <d v="2012-05-09T00:00:00"/>
    <d v="2012-05-09T00:00:00"/>
    <d v="2012-05-09T00:00:00"/>
    <x v="8"/>
    <s v="Unauthorized Access/Disclosure"/>
    <s v="Network Server"/>
    <d v="2014-04-21T00:00:00"/>
    <m/>
  </r>
  <r>
    <s v="Adult &amp; Child Center, Inc."/>
    <x v="20"/>
    <s v="Choices, Inc."/>
    <n v="550"/>
    <d v="2012-05-10T00:00:00"/>
    <d v="2012-05-10T00:00:00"/>
    <d v="2012-05-10T00:00:00"/>
    <x v="8"/>
    <s v="Hacking/IT Incident"/>
    <s v="Other"/>
    <d v="2014-01-23T00:00:00"/>
    <m/>
  </r>
  <r>
    <s v="Diversified Support Services"/>
    <x v="20"/>
    <s v="Choices, Inc."/>
    <n v="505"/>
    <d v="2012-05-10T00:00:00"/>
    <d v="2012-05-10T00:00:00"/>
    <d v="2012-05-10T00:00:00"/>
    <x v="8"/>
    <s v="Hacking/IT Incident"/>
    <s v="Other"/>
    <d v="2014-01-23T00:00:00"/>
    <m/>
  </r>
  <r>
    <s v="Midtown Mental Health Center"/>
    <x v="20"/>
    <s v="CHOICES, Inc"/>
    <n v="890"/>
    <d v="2012-05-10T00:00:00"/>
    <d v="2012-05-10T00:00:00"/>
    <d v="2012-05-10T00:00:00"/>
    <x v="8"/>
    <s v="Hacking/IT Incident"/>
    <s v="Other"/>
    <d v="2014-01-23T00:00:00"/>
    <m/>
  </r>
  <r>
    <s v="Health Texas Provider Network - Cardiovascular Consultants of North Texas"/>
    <x v="3"/>
    <m/>
    <n v="2462"/>
    <s v="03/16/2012 - 05/11/2012"/>
    <d v="2012-03-16T00:00:00"/>
    <d v="2012-05-11T00:00:00"/>
    <x v="8"/>
    <s v="Unauthorized Access/Disclosure"/>
    <s v="Electronic Medical Record"/>
    <d v="2014-01-23T00:00:00"/>
    <m/>
  </r>
  <r>
    <s v="River Arch Dental"/>
    <x v="12"/>
    <s v="Patterson Dental, Inc."/>
    <n v="2533"/>
    <d v="2012-05-12T00:00:00"/>
    <d v="2012-05-12T00:00:00"/>
    <d v="2012-05-12T00:00:00"/>
    <x v="8"/>
    <s v="Loss, Unauthorized Access/Disclosure, Unknown"/>
    <s v="Other Portable Electronic Device"/>
    <d v="2014-01-23T00:00:00"/>
    <m/>
  </r>
  <r>
    <s v="Hamner Square Dental "/>
    <x v="12"/>
    <s v="Patterson Dental, Inc"/>
    <n v="1112"/>
    <d v="2012-05-12T00:00:00"/>
    <d v="2012-05-12T00:00:00"/>
    <d v="2012-05-12T00:00:00"/>
    <x v="8"/>
    <s v="Theft, Loss, Unauthorized Access/Disclosure, Unknown"/>
    <s v="Other Portable Electronic Device"/>
    <d v="2014-01-23T00:00:00"/>
    <m/>
  </r>
  <r>
    <s v="Pamlico Medical Equipment LLC"/>
    <x v="0"/>
    <m/>
    <n v="2917"/>
    <d v="2012-05-16T00:00:00"/>
    <d v="2012-05-16T00:00:00"/>
    <d v="2012-05-16T00:00:00"/>
    <x v="8"/>
    <s v="Loss"/>
    <s v="Other Portable Electronic Device"/>
    <d v="2014-01-23T00:00:00"/>
    <m/>
  </r>
  <r>
    <s v="Molalla Family Dental"/>
    <x v="38"/>
    <m/>
    <n v="4354"/>
    <d v="2012-05-17T00:00:00"/>
    <d v="2012-05-17T00:00:00"/>
    <d v="2012-05-17T00:00:00"/>
    <x v="8"/>
    <s v="Unauthorized Access/Disclosure, Hacking/IT Incident, Other"/>
    <s v="Network Server"/>
    <d v="2014-01-23T00:00:00"/>
    <m/>
  </r>
  <r>
    <s v="University of New Mexico Health Sciences Center"/>
    <x v="29"/>
    <m/>
    <n v="2365"/>
    <d v="2012-05-21T00:00:00"/>
    <d v="2012-05-21T00:00:00"/>
    <d v="2012-05-21T00:00:00"/>
    <x v="8"/>
    <s v="Hacking/IT Incident"/>
    <s v="Network Server"/>
    <d v="2014-01-23T00:00:00"/>
    <m/>
  </r>
  <r>
    <s v="St. Mark's Medical Center"/>
    <x v="3"/>
    <m/>
    <n v="2988"/>
    <d v="2012-05-21T00:00:00"/>
    <d v="2012-05-21T00:00:00"/>
    <d v="2012-05-21T00:00:00"/>
    <x v="8"/>
    <s v="Hacking/IT Incident"/>
    <s v="Desktop Computer"/>
    <d v="2014-01-23T00:00:00"/>
    <m/>
  </r>
  <r>
    <s v="Beth Israel Deaconess Medical Center"/>
    <x v="21"/>
    <m/>
    <n v="3900"/>
    <d v="2012-05-22T00:00:00"/>
    <d v="2012-05-22T00:00:00"/>
    <d v="2012-05-22T00:00:00"/>
    <x v="8"/>
    <s v="Theft"/>
    <s v="Laptop"/>
    <d v="2014-01-23T00:00:00"/>
    <m/>
  </r>
  <r>
    <s v="NYU School of Medicine Faculty Group Practice"/>
    <x v="14"/>
    <m/>
    <n v="8488"/>
    <d v="2012-05-22T00:00:00"/>
    <d v="2012-05-22T00:00:00"/>
    <d v="2012-05-22T00:00:00"/>
    <x v="8"/>
    <s v="Theft"/>
    <s v="Desktop Computer"/>
    <d v="2014-01-23T00:00:00"/>
    <m/>
  </r>
  <r>
    <s v="Visiting Nurse Services of Iowa"/>
    <x v="9"/>
    <m/>
    <n v="1298"/>
    <d v="2012-05-27T00:00:00"/>
    <d v="2012-05-27T00:00:00"/>
    <d v="2012-05-27T00:00:00"/>
    <x v="8"/>
    <s v="Theft"/>
    <s v="Paper"/>
    <d v="2014-01-23T00:00:00"/>
    <m/>
  </r>
  <r>
    <s v="Jeffrey Paul Edelstein M.D."/>
    <x v="2"/>
    <m/>
    <n v="4800"/>
    <d v="2012-05-28T00:00:00"/>
    <d v="2012-05-28T00:00:00"/>
    <d v="2012-05-28T00:00:00"/>
    <x v="8"/>
    <s v="Theft"/>
    <s v="Network Server"/>
    <d v="2014-01-23T00:00:00"/>
    <m/>
  </r>
  <r>
    <s v="SwedishAmerican Health System"/>
    <x v="22"/>
    <m/>
    <n v="1500"/>
    <d v="2012-05-31T00:00:00"/>
    <d v="2012-05-31T00:00:00"/>
    <d v="2012-05-31T00:00:00"/>
    <x v="8"/>
    <s v="Theft"/>
    <s v="Paper"/>
    <d v="2014-03-24T00:00:00"/>
    <m/>
  </r>
  <r>
    <s v="Kindred Healthcare Inc d/b/a Kindred Transitional Care and Rehabilitation-Sellersburg"/>
    <x v="20"/>
    <m/>
    <n v="1504"/>
    <s v="06/01/2012-06/04/2012"/>
    <d v="2012-06-01T00:00:00"/>
    <d v="2012-06-04T00:00:00"/>
    <x v="8"/>
    <s v="Theft"/>
    <s v="Other"/>
    <d v="2014-01-23T00:00:00"/>
    <m/>
  </r>
  <r>
    <s v="Northwestern Memorial Hospital"/>
    <x v="22"/>
    <m/>
    <n v="4211"/>
    <d v="2012-06-11T00:00:00"/>
    <d v="2012-06-11T00:00:00"/>
    <d v="2012-06-11T00:00:00"/>
    <x v="8"/>
    <s v="Theft"/>
    <s v="Laptop, Other Portable Electronic Device"/>
    <d v="2014-01-23T00:00:00"/>
    <m/>
  </r>
  <r>
    <s v="Apria Healthcare, Inc."/>
    <x v="12"/>
    <m/>
    <n v="65700"/>
    <d v="2012-06-14T00:00:00"/>
    <d v="2012-06-14T00:00:00"/>
    <d v="2012-06-14T00:00:00"/>
    <x v="8"/>
    <s v="Theft"/>
    <s v="Laptop"/>
    <d v="2014-01-23T00:00:00"/>
    <m/>
  </r>
  <r>
    <s v="Sharon L. Rogers, Ph.D., ABPP"/>
    <x v="3"/>
    <m/>
    <n v="585"/>
    <d v="2012-06-16T00:00:00"/>
    <d v="2012-06-16T00:00:00"/>
    <d v="2012-06-16T00:00:00"/>
    <x v="8"/>
    <s v="Theft"/>
    <s v="Laptop"/>
    <d v="2014-01-23T00:00:00"/>
    <m/>
  </r>
  <r>
    <s v="Shands Jacksonville Medical Center, Inc."/>
    <x v="7"/>
    <m/>
    <n v="1025"/>
    <s v="05/02/2012-06/22/2012"/>
    <d v="2012-05-02T00:00:00"/>
    <d v="2012-06-22T00:00:00"/>
    <x v="8"/>
    <s v="Theft, Unauthorized Access/Disclosure"/>
    <s v="Electronic Medical Record"/>
    <d v="2014-01-23T00:00:00"/>
    <m/>
  </r>
  <r>
    <s v="The Surgeons of Lake County, LLC"/>
    <x v="22"/>
    <m/>
    <n v="7067"/>
    <s v="06/22/2012-06/25/2012"/>
    <d v="2012-06-22T00:00:00"/>
    <d v="2012-06-25T00:00:00"/>
    <x v="8"/>
    <s v="Other"/>
    <s v="Network Server"/>
    <d v="2014-01-23T00:00:00"/>
    <m/>
  </r>
  <r>
    <s v="VNA HealthCare"/>
    <x v="28"/>
    <s v="EMC"/>
    <n v="7461"/>
    <d v="2012-06-25T00:00:00"/>
    <d v="2012-06-25T00:00:00"/>
    <d v="2012-06-25T00:00:00"/>
    <x v="8"/>
    <s v="Theft"/>
    <s v="Laptop"/>
    <d v="2014-02-19T00:00:00"/>
    <m/>
  </r>
  <r>
    <s v="Hartford Hospital"/>
    <x v="28"/>
    <s v="EMC"/>
    <n v="2097"/>
    <d v="2012-06-25T00:00:00"/>
    <d v="2012-06-25T00:00:00"/>
    <d v="2012-06-25T00:00:00"/>
    <x v="8"/>
    <s v="Theft"/>
    <s v="Laptop"/>
    <d v="2014-04-23T00:00:00"/>
    <m/>
  </r>
  <r>
    <s v="TEMPLE COMMUNITY HOSPITAL"/>
    <x v="12"/>
    <m/>
    <n v="603"/>
    <d v="2012-07-03T00:00:00"/>
    <d v="2012-07-03T00:00:00"/>
    <d v="2012-07-03T00:00:00"/>
    <x v="8"/>
    <s v="Theft"/>
    <s v="Desktop Computer"/>
    <d v="2014-01-23T00:00:00"/>
    <m/>
  </r>
  <r>
    <s v="Oregon Health &amp; Science University"/>
    <x v="38"/>
    <m/>
    <n v="702"/>
    <d v="2012-07-04T00:00:00"/>
    <d v="2012-07-04T00:00:00"/>
    <d v="2012-07-04T00:00:00"/>
    <x v="8"/>
    <s v="Theft"/>
    <s v="Other"/>
    <d v="2014-01-23T00:00:00"/>
    <m/>
  </r>
  <r>
    <s v="Walgreen Co."/>
    <x v="22"/>
    <m/>
    <n v="1240"/>
    <d v="2012-07-05T00:00:00"/>
    <d v="2012-07-05T00:00:00"/>
    <d v="2012-07-05T00:00:00"/>
    <x v="8"/>
    <s v="Theft"/>
    <s v="Paper"/>
    <d v="2014-01-23T00:00:00"/>
    <m/>
  </r>
  <r>
    <s v="Memorial Healthcare System"/>
    <x v="7"/>
    <m/>
    <n v="105646"/>
    <s v="01/01/2011 - 07/05/2012"/>
    <d v="2011-01-01T00:00:00"/>
    <d v="2012-07-05T00:00:00"/>
    <x v="8"/>
    <s v="Theft"/>
    <s v="Electronic Medical Record"/>
    <d v="2014-01-23T00:00:00"/>
    <m/>
  </r>
  <r>
    <s v="The University of Texas MD Anderson Cancer Center"/>
    <x v="3"/>
    <m/>
    <n v="2264"/>
    <d v="2012-07-13T00:00:00"/>
    <d v="2012-07-13T00:00:00"/>
    <d v="2012-07-13T00:00:00"/>
    <x v="8"/>
    <s v="Loss"/>
    <s v="Other Portable Electronic Device"/>
    <d v="2014-01-23T00:00:00"/>
    <m/>
  </r>
  <r>
    <s v="Valley Plastic Surgery, P.C."/>
    <x v="33"/>
    <m/>
    <n v="4873"/>
    <d v="2012-07-15T00:00:00"/>
    <d v="2012-07-15T00:00:00"/>
    <d v="2012-07-15T00:00:00"/>
    <x v="8"/>
    <s v="Theft"/>
    <s v="Other Portable Electronic Device"/>
    <d v="2014-03-24T00:00:00"/>
    <m/>
  </r>
  <r>
    <s v="Colon &amp; Digestive Health Specialists"/>
    <x v="43"/>
    <s v="Ecco Health, LLC"/>
    <n v="5713"/>
    <d v="2012-07-16T00:00:00"/>
    <d v="2012-07-16T00:00:00"/>
    <d v="2012-07-16T00:00:00"/>
    <x v="8"/>
    <s v="Loss"/>
    <s v="Other Portable Electronic Device"/>
    <d v="2014-01-23T00:00:00"/>
    <m/>
  </r>
  <r>
    <s v="Stanford Hospital &amp; Clinics and School of Medicine"/>
    <x v="12"/>
    <m/>
    <n v="2300"/>
    <s v="07/15/2012 - 07/16/2012"/>
    <d v="2012-07-15T00:00:00"/>
    <d v="2012-07-16T00:00:00"/>
    <x v="8"/>
    <s v="Theft"/>
    <s v="Desktop Computer"/>
    <d v="2014-01-23T00:00:00"/>
    <m/>
  </r>
  <r>
    <s v="University of Miami"/>
    <x v="7"/>
    <m/>
    <n v="64846"/>
    <d v="2012-07-18T00:00:00"/>
    <d v="2012-07-18T00:00:00"/>
    <d v="2012-07-18T00:00:00"/>
    <x v="8"/>
    <s v="Unauthorized Access/Disclosure, Other"/>
    <s v="Paper"/>
    <d v="2014-01-23T00:00:00"/>
    <m/>
  </r>
  <r>
    <s v="BHcare, Inc"/>
    <x v="28"/>
    <m/>
    <n v="5827"/>
    <d v="2012-07-19T00:00:00"/>
    <d v="2012-07-19T00:00:00"/>
    <d v="2012-07-19T00:00:00"/>
    <x v="8"/>
    <s v="Theft"/>
    <s v="Laptop, Other Portable Electronic Device"/>
    <d v="2014-02-19T00:00:00"/>
    <m/>
  </r>
  <r>
    <s v="Cancer Care Group, P.C."/>
    <x v="20"/>
    <m/>
    <n v="55000"/>
    <d v="2012-07-19T00:00:00"/>
    <d v="2012-07-19T00:00:00"/>
    <d v="2012-07-19T00:00:00"/>
    <x v="8"/>
    <s v="Theft"/>
    <s v="Other Portable Electronic Device"/>
    <d v="2014-03-24T00:00:00"/>
    <m/>
  </r>
  <r>
    <s v="Cabinet for Health and Family Services, Department for Community Based Services (Protection and Permanency)"/>
    <x v="5"/>
    <m/>
    <n v="2500"/>
    <d v="2012-07-20T00:00:00"/>
    <d v="2012-07-20T00:00:00"/>
    <d v="2012-07-20T00:00:00"/>
    <x v="8"/>
    <s v="Unauthorized Access/Disclosure"/>
    <s v="E-mail"/>
    <d v="2014-01-23T00:00:00"/>
    <m/>
  </r>
  <r>
    <s v="St. Therese Medical Group, Inc"/>
    <x v="12"/>
    <m/>
    <n v="3031"/>
    <d v="2012-07-22T00:00:00"/>
    <d v="2012-07-22T00:00:00"/>
    <d v="2012-07-22T00:00:00"/>
    <x v="8"/>
    <s v="Theft"/>
    <s v="Desktop Computer"/>
    <d v="2014-01-23T00:00:00"/>
    <m/>
  </r>
  <r>
    <s v="Charlotte Clark-Neitzel, MD"/>
    <x v="30"/>
    <m/>
    <n v="942"/>
    <d v="2012-07-24T00:00:00"/>
    <d v="2012-07-24T00:00:00"/>
    <d v="2012-07-24T00:00:00"/>
    <x v="8"/>
    <s v="Theft"/>
    <s v="Laptop"/>
    <d v="2014-01-23T00:00:00"/>
    <m/>
  </r>
  <r>
    <s v="Central States Southeast and Siouthwest Areas Health &amp; Welfare Fund"/>
    <x v="22"/>
    <m/>
    <n v="754"/>
    <d v="2012-07-31T00:00:00"/>
    <d v="2012-07-31T00:00:00"/>
    <d v="2012-07-31T00:00:00"/>
    <x v="8"/>
    <s v="Unauthorized Access/Disclosure, Other"/>
    <s v="Paper"/>
    <d v="2014-01-23T00:00:00"/>
    <m/>
  </r>
  <r>
    <s v="Litton &amp; Giddings Radiological Associates, P.C."/>
    <x v="11"/>
    <s v="PST Services, Inc"/>
    <n v="13074"/>
    <s v="07/31/2012 - 08/02/2012"/>
    <d v="2012-07-31T00:00:00"/>
    <d v="2012-08-02T00:00:00"/>
    <x v="8"/>
    <s v="Improper Disposal"/>
    <s v="Paper"/>
    <d v="2014-01-23T00:00:00"/>
    <m/>
  </r>
  <r>
    <s v="Liberty Resources, Inc."/>
    <x v="6"/>
    <m/>
    <n v="3183"/>
    <d v="2012-08-04T00:00:00"/>
    <d v="2012-08-04T00:00:00"/>
    <d v="2012-08-04T00:00:00"/>
    <x v="8"/>
    <s v="Theft"/>
    <s v="Laptop"/>
    <d v="2014-01-23T00:00:00"/>
    <m/>
  </r>
  <r>
    <s v="The Brookdale University Hospital and Medical Center"/>
    <x v="14"/>
    <s v="Standard Register"/>
    <n v="2261"/>
    <d v="2012-08-11T00:00:00"/>
    <d v="2012-08-11T00:00:00"/>
    <d v="2012-08-11T00:00:00"/>
    <x v="8"/>
    <s v="Unauthorized Access/Disclosure"/>
    <s v="Paper"/>
    <d v="2014-01-23T00:00:00"/>
    <m/>
  </r>
  <r>
    <s v="CVS Caremark"/>
    <x v="24"/>
    <m/>
    <n v="955"/>
    <d v="2012-08-13T00:00:00"/>
    <d v="2012-08-13T00:00:00"/>
    <d v="2012-08-13T00:00:00"/>
    <x v="8"/>
    <s v="Theft"/>
    <s v="Paper"/>
    <d v="2014-01-23T00:00:00"/>
    <m/>
  </r>
  <r>
    <s v="Alexander J. Tikhtman, M.D."/>
    <x v="5"/>
    <m/>
    <n v="2376"/>
    <d v="2012-08-15T00:00:00"/>
    <d v="2012-08-15T00:00:00"/>
    <d v="2012-08-15T00:00:00"/>
    <x v="8"/>
    <s v="Loss"/>
    <s v="Other Portable Electronic Device"/>
    <d v="2014-01-23T00:00:00"/>
    <m/>
  </r>
  <r>
    <s v="Gulf Coast Health Care Services Inc"/>
    <x v="7"/>
    <m/>
    <n v="13000"/>
    <d v="2012-08-17T00:00:00"/>
    <d v="2012-08-17T00:00:00"/>
    <d v="2012-08-17T00:00:00"/>
    <x v="8"/>
    <s v="Theft, Unauthorized Access/Disclosure, Hacking/IT Incident"/>
    <s v="Network Server"/>
    <d v="2014-01-23T00:00:00"/>
    <m/>
  </r>
  <r>
    <s v="LANA MEDICAL CARE"/>
    <x v="7"/>
    <m/>
    <n v="500"/>
    <d v="2012-08-18T00:00:00"/>
    <d v="2012-08-18T00:00:00"/>
    <d v="2012-08-18T00:00:00"/>
    <x v="8"/>
    <s v="Theft"/>
    <s v="Laptop"/>
    <d v="2014-01-23T00:00:00"/>
    <m/>
  </r>
  <r>
    <s v="Logan Community Resources, Inc."/>
    <x v="20"/>
    <m/>
    <n v="2900"/>
    <d v="2012-08-24T00:00:00"/>
    <d v="2012-08-24T00:00:00"/>
    <d v="2012-08-24T00:00:00"/>
    <x v="8"/>
    <s v="Hacking/IT Incident"/>
    <s v="Network Server"/>
    <d v="2014-01-23T00:00:00"/>
    <m/>
  </r>
  <r>
    <s v="Blount Memorial Hospital, Inc"/>
    <x v="13"/>
    <m/>
    <n v="27799"/>
    <d v="2012-08-25T00:00:00"/>
    <d v="2012-08-25T00:00:00"/>
    <d v="2012-08-25T00:00:00"/>
    <x v="8"/>
    <s v="Theft"/>
    <s v="Laptop"/>
    <d v="2014-01-23T00:00:00"/>
    <m/>
  </r>
  <r>
    <s v="Tricounty Behavioral Health Clinic"/>
    <x v="36"/>
    <m/>
    <n v="4000"/>
    <d v="2012-08-26T00:00:00"/>
    <d v="2012-08-26T00:00:00"/>
    <d v="2012-08-26T00:00:00"/>
    <x v="8"/>
    <s v="Theft"/>
    <s v="Laptop"/>
    <d v="2014-01-23T00:00:00"/>
    <m/>
  </r>
  <r>
    <s v="Memorial Hospital"/>
    <x v="1"/>
    <m/>
    <n v="500"/>
    <d v="2012-08-29T00:00:00"/>
    <d v="2012-08-29T00:00:00"/>
    <d v="2012-08-29T00:00:00"/>
    <x v="8"/>
    <s v="Improper Disposal"/>
    <s v="Paper"/>
    <d v="2014-03-24T00:00:00"/>
    <m/>
  </r>
  <r>
    <s v="Illinois Department of Healthcare and Family Services"/>
    <x v="22"/>
    <s v="University of Illinois, College of Nursing"/>
    <n v="508"/>
    <d v="2012-08-31T00:00:00"/>
    <d v="2012-08-31T00:00:00"/>
    <d v="2012-08-31T00:00:00"/>
    <x v="8"/>
    <s v="Theft"/>
    <s v="Paper"/>
    <d v="2014-03-24T00:00:00"/>
    <m/>
  </r>
  <r>
    <s v="Western Wisconsin Medical Association, S.C. - River Falls Medical Clinics"/>
    <x v="27"/>
    <m/>
    <n v="2400"/>
    <s v="05/30/2012-08/31/2012"/>
    <d v="2012-05-30T00:00:00"/>
    <d v="2012-08-31T00:00:00"/>
    <x v="8"/>
    <s v="Theft"/>
    <s v="Paper"/>
    <d v="2014-03-24T00:00:00"/>
    <m/>
  </r>
  <r>
    <s v="The Feinstein Institute for Medical Research"/>
    <x v="14"/>
    <m/>
    <n v="13000"/>
    <d v="2012-09-02T00:00:00"/>
    <d v="2012-09-02T00:00:00"/>
    <d v="2012-09-02T00:00:00"/>
    <x v="8"/>
    <s v="Theft"/>
    <s v="Laptop"/>
    <d v="2014-01-23T00:00:00"/>
    <m/>
  </r>
  <r>
    <s v="Original Medicine Acupuncture &amp; Wellness, LLC"/>
    <x v="29"/>
    <m/>
    <n v="540"/>
    <s v="09/07/2012 - 09/09/2012"/>
    <d v="2012-09-07T00:00:00"/>
    <d v="2012-09-09T00:00:00"/>
    <x v="8"/>
    <s v="Theft"/>
    <s v="Laptop"/>
    <d v="2014-01-23T00:00:00"/>
    <m/>
  </r>
  <r>
    <s v="Miami Beach Healthcare Group Ltd. dba Aventura Hospital and Medical Center"/>
    <x v="7"/>
    <m/>
    <n v="2560"/>
    <s v="01/01/2012 - 09/12/2012"/>
    <d v="2012-01-01T00:00:00"/>
    <d v="2012-09-12T00:00:00"/>
    <x v="8"/>
    <s v="Theft"/>
    <s v="Electronic Medical Record"/>
    <d v="2014-01-23T00:00:00"/>
    <m/>
  </r>
  <r>
    <s v="Women &amp; Infants Hospital of Rhode Island"/>
    <x v="24"/>
    <m/>
    <n v="14004"/>
    <d v="2012-09-13T00:00:00"/>
    <d v="2012-09-13T00:00:00"/>
    <d v="2012-09-13T00:00:00"/>
    <x v="8"/>
    <s v="Loss"/>
    <s v="Other"/>
    <d v="2014-01-23T00:00:00"/>
    <m/>
  </r>
  <r>
    <s v="Northern Trust"/>
    <x v="22"/>
    <s v="Blue Cross Blue Shield"/>
    <n v="500"/>
    <d v="2012-09-13T00:00:00"/>
    <d v="2012-09-13T00:00:00"/>
    <d v="2012-09-13T00:00:00"/>
    <x v="8"/>
    <s v="Unauthorized Access/Disclosure"/>
    <s v="Network Server"/>
    <d v="2014-03-24T00:00:00"/>
    <m/>
  </r>
  <r>
    <s v="Ultra Stores, Inc."/>
    <x v="22"/>
    <s v="Plexus Group"/>
    <n v="500"/>
    <d v="2012-09-13T00:00:00"/>
    <d v="2012-09-13T00:00:00"/>
    <d v="2012-09-13T00:00:00"/>
    <x v="8"/>
    <s v="Unauthorized Access/Disclosure"/>
    <s v="Other"/>
    <d v="2014-03-24T00:00:00"/>
    <m/>
  </r>
  <r>
    <s v=" Philip P Corneliuson, DDS, INC."/>
    <x v="12"/>
    <m/>
    <n v="980"/>
    <d v="2012-09-15T00:00:00"/>
    <d v="2012-09-15T00:00:00"/>
    <d v="2012-09-15T00:00:00"/>
    <x v="8"/>
    <s v="Theft"/>
    <s v="Desktop Computer"/>
    <d v="2014-01-23T00:00:00"/>
    <m/>
  </r>
  <r>
    <s v="David DiGiallorenzo, D.M.D."/>
    <x v="6"/>
    <m/>
    <n v="2600"/>
    <d v="2012-09-17T00:00:00"/>
    <d v="2012-09-17T00:00:00"/>
    <d v="2012-09-17T00:00:00"/>
    <x v="8"/>
    <s v="Unauthorized Access/Disclosure, Hacking/IT Incident"/>
    <s v="Network Server, Electronic Medical Record"/>
    <d v="2014-01-23T00:00:00"/>
    <m/>
  </r>
  <r>
    <s v="SURGICAL ASSOCIATES OF UTICA, PC"/>
    <x v="14"/>
    <s v="QUANTERION SOLUTIONS INC"/>
    <n v="1017"/>
    <d v="2012-09-18T00:00:00"/>
    <d v="2012-09-18T00:00:00"/>
    <d v="2012-09-18T00:00:00"/>
    <x v="8"/>
    <s v="Theft"/>
    <s v="Network Server"/>
    <d v="2014-01-23T00:00:00"/>
    <m/>
  </r>
  <r>
    <s v="L.A. Care Health Plan"/>
    <x v="12"/>
    <m/>
    <n v="18000"/>
    <s v="09/17/2012-09/20/2012"/>
    <d v="2012-09-17T00:00:00"/>
    <d v="2012-09-20T00:00:00"/>
    <x v="8"/>
    <s v="Other"/>
    <s v="Other"/>
    <d v="2014-01-23T00:00:00"/>
    <m/>
  </r>
  <r>
    <s v="The Brookdale University Hospital and Medical Center"/>
    <x v="14"/>
    <s v="Health Plus Amerigroup"/>
    <n v="28187"/>
    <d v="2012-09-21T00:00:00"/>
    <d v="2012-09-21T00:00:00"/>
    <d v="2012-09-21T00:00:00"/>
    <x v="8"/>
    <s v="Unauthorized Access/Disclosure"/>
    <s v="Other Portable Electronic Device"/>
    <d v="2014-01-23T00:00:00"/>
    <m/>
  </r>
  <r>
    <s v="CCS Medical, Inc."/>
    <x v="3"/>
    <m/>
    <n v="6601"/>
    <s v="05/01/2012 - 09/21/2012"/>
    <d v="2012-05-01T00:00:00"/>
    <d v="2012-09-21T00:00:00"/>
    <x v="8"/>
    <s v="Unauthorized Access/Disclosure"/>
    <s v="Network Server, Other"/>
    <d v="2014-01-23T00:00:00"/>
    <m/>
  </r>
  <r>
    <s v="OHP PHSP, Inc."/>
    <x v="14"/>
    <s v="HealthPlus, Amerigroup"/>
    <n v="28187"/>
    <s v="08/31/2012 - 09/21/2012"/>
    <d v="2012-08-31T00:00:00"/>
    <d v="2012-09-21T00:00:00"/>
    <x v="8"/>
    <s v="Unauthorized Access/Disclosure"/>
    <s v="Other"/>
    <d v="2014-01-23T00:00:00"/>
    <m/>
  </r>
  <r>
    <s v="Alere Home Monitoring, Inc"/>
    <x v="12"/>
    <m/>
    <n v="116506"/>
    <d v="2012-09-23T00:00:00"/>
    <d v="2012-09-23T00:00:00"/>
    <d v="2012-09-23T00:00:00"/>
    <x v="8"/>
    <s v="Theft"/>
    <s v="Laptop"/>
    <d v="2014-01-23T00:00:00"/>
    <m/>
  </r>
  <r>
    <s v="Soundental Associates, PC"/>
    <x v="28"/>
    <m/>
    <n v="14511"/>
    <d v="2012-09-24T00:00:00"/>
    <d v="2012-09-24T00:00:00"/>
    <d v="2012-09-24T00:00:00"/>
    <x v="8"/>
    <s v="Theft"/>
    <s v="Other Portable Electronic Device"/>
    <d v="2014-02-19T00:00:00"/>
    <m/>
  </r>
  <r>
    <s v="CHRISTUS St. John Hospital"/>
    <x v="3"/>
    <m/>
    <n v="5748"/>
    <d v="2012-09-25T00:00:00"/>
    <d v="2012-09-25T00:00:00"/>
    <d v="2012-09-25T00:00:00"/>
    <x v="8"/>
    <s v="Loss"/>
    <s v="Other Portable Electronic Device"/>
    <d v="2014-01-23T00:00:00"/>
    <m/>
  </r>
  <r>
    <s v="Hawaii State Department of Health, Adult Mental Health Division"/>
    <x v="48"/>
    <m/>
    <n v="674"/>
    <d v="2012-09-25T00:00:00"/>
    <d v="2012-09-25T00:00:00"/>
    <d v="2012-09-25T00:00:00"/>
    <x v="8"/>
    <s v="Hacking/IT Incident"/>
    <s v="Desktop Computer"/>
    <d v="2014-01-23T00:00:00"/>
    <m/>
  </r>
  <r>
    <s v="James M. McGee, D.M.D., P.C."/>
    <x v="36"/>
    <m/>
    <n v="1306"/>
    <s v="09/19/2012 - 09/26/2012"/>
    <d v="2012-09-19T00:00:00"/>
    <d v="2012-09-26T00:00:00"/>
    <x v="8"/>
    <s v="Theft"/>
    <s v="Paper"/>
    <d v="2014-01-23T00:00:00"/>
    <m/>
  </r>
  <r>
    <s v="County of San Bernardino Department of Public Heatlh"/>
    <x v="12"/>
    <m/>
    <n v="1370"/>
    <s v="09/28/2012 - 09/30/2012"/>
    <d v="2012-09-28T00:00:00"/>
    <d v="2012-09-30T00:00:00"/>
    <x v="8"/>
    <s v="Unauthorized Access/Disclosure"/>
    <s v="Paper"/>
    <d v="2014-01-23T00:00:00"/>
    <m/>
  </r>
  <r>
    <s v="City of El Centro Fire Department"/>
    <x v="12"/>
    <s v="ADPI-West"/>
    <n v="1500"/>
    <d v="2012-10-01T00:00:00"/>
    <d v="2012-10-01T00:00:00"/>
    <d v="2012-10-01T00:00:00"/>
    <x v="8"/>
    <s v="Theft, Unauthorized Access/Disclosure"/>
    <s v="Desktop Computer"/>
    <d v="2014-01-23T00:00:00"/>
    <m/>
  </r>
  <r>
    <s v="Landmark Medical Center"/>
    <x v="24"/>
    <m/>
    <n v="683"/>
    <d v="2012-10-01T00:00:00"/>
    <d v="2012-10-01T00:00:00"/>
    <d v="2012-10-01T00:00:00"/>
    <x v="8"/>
    <s v="Theft"/>
    <s v="Laptop"/>
    <d v="2014-01-23T00:00:00"/>
    <m/>
  </r>
  <r>
    <s v="Okaloosa County Public Safety"/>
    <x v="7"/>
    <s v="Advanced Data Processing, Inc."/>
    <n v="715"/>
    <s v="06/15/2012 - 10/01/2012"/>
    <d v="2012-06-15T00:00:00"/>
    <d v="2012-10-01T00:00:00"/>
    <x v="8"/>
    <s v="Theft"/>
    <s v="Desktop Computer"/>
    <d v="2014-01-23T00:00:00"/>
    <m/>
  </r>
  <r>
    <s v="City of Overland Park Fire Department"/>
    <x v="7"/>
    <s v="Advanced Data Processing, Inc."/>
    <n v="911"/>
    <s v="06/15/2012 - 10/01/2012"/>
    <d v="2012-06-15T00:00:00"/>
    <d v="2012-10-01T00:00:00"/>
    <x v="8"/>
    <s v="Theft"/>
    <s v="Desktop Computer"/>
    <d v="2014-01-23T00:00:00"/>
    <m/>
  </r>
  <r>
    <s v="Sumner County Emergency Medical Services"/>
    <x v="13"/>
    <s v="Advanced Data Processing, Inc"/>
    <n v="774"/>
    <s v="06/15/2012 - 10/01/2012"/>
    <d v="2012-06-15T00:00:00"/>
    <d v="2012-10-01T00:00:00"/>
    <x v="8"/>
    <s v="Theft"/>
    <s v="Desktop Computer"/>
    <d v="2014-01-23T00:00:00"/>
    <m/>
  </r>
  <r>
    <s v="Advanced Data Processing, Inc."/>
    <x v="7"/>
    <m/>
    <n v="10000"/>
    <s v="06/15/2012 -10/01/2012"/>
    <d v="2012-06-15T00:00:00"/>
    <d v="2012-10-01T00:00:00"/>
    <x v="8"/>
    <s v="Theft"/>
    <s v="Desktop Computer"/>
    <d v="2014-01-23T00:00:00"/>
    <m/>
  </r>
  <r>
    <s v="City of Covington Kentucky Fire Department "/>
    <x v="5"/>
    <s v="Advanced Data Processing Inc"/>
    <n v="1548"/>
    <s v="06/15/2012-10/01/2012"/>
    <d v="2012-06-15T00:00:00"/>
    <d v="2012-10-01T00:00:00"/>
    <x v="8"/>
    <s v="Theft"/>
    <s v="Desktop Computer"/>
    <d v="2014-01-23T00:00:00"/>
    <m/>
  </r>
  <r>
    <s v="City of Atlanta/ Atlanta Fire Rescue Department"/>
    <x v="36"/>
    <s v="Advanced Data Processing Inc."/>
    <n v="908"/>
    <s v="06/15/2012-10/01/2012"/>
    <d v="2012-06-15T00:00:00"/>
    <d v="2012-10-01T00:00:00"/>
    <x v="8"/>
    <s v="Theft"/>
    <s v="Desktop Computer"/>
    <d v="2014-01-23T00:00:00"/>
    <m/>
  </r>
  <r>
    <s v="Osceola County EMS "/>
    <x v="7"/>
    <s v="Advanced Data Processing Inc"/>
    <n v="949"/>
    <s v="06/15/2012-10/01/2012"/>
    <d v="2012-06-15T00:00:00"/>
    <d v="2012-10-01T00:00:00"/>
    <x v="8"/>
    <s v="Theft"/>
    <s v="Desktop Computer"/>
    <d v="2014-01-23T00:00:00"/>
    <m/>
  </r>
  <r>
    <s v="City of Gloucester, Fire Department"/>
    <x v="21"/>
    <s v="Advanced  Data Processing, Inc."/>
    <n v="1286"/>
    <s v="06/15/2012-10/01/2012"/>
    <d v="2012-06-15T00:00:00"/>
    <d v="2012-10-01T00:00:00"/>
    <x v="8"/>
    <s v="Theft"/>
    <s v="Desktop Computer"/>
    <d v="2014-01-23T00:00:00"/>
    <m/>
  </r>
  <r>
    <s v="Empire Blue Cross Blue Shield"/>
    <x v="20"/>
    <s v="Connextions c/o Empire BCBS"/>
    <n v="2608"/>
    <s v="11/01/2011-10/01/2012"/>
    <d v="2011-11-01T00:00:00"/>
    <d v="2012-10-01T00:00:00"/>
    <x v="8"/>
    <s v="Theft, Unauthorized Access/Disclosure"/>
    <s v="Network Server"/>
    <d v="2014-01-23T00:00:00"/>
    <m/>
  </r>
  <r>
    <s v="Anthem Blue Cross Blue Shield (OH)"/>
    <x v="20"/>
    <s v="Connextions c/o Anthem BCBS"/>
    <n v="1678"/>
    <s v="11/01/2011-10/01/2012"/>
    <d v="2011-11-01T00:00:00"/>
    <d v="2012-10-01T00:00:00"/>
    <x v="8"/>
    <s v="Theft, Unauthorized Access/Disclosure"/>
    <s v="Network Server"/>
    <d v="2014-01-23T00:00:00"/>
    <m/>
  </r>
  <r>
    <s v="Anthem Blue Cross Blue Shield (IN)"/>
    <x v="20"/>
    <s v="Connextions c/o Anthem BCBS"/>
    <n v="528"/>
    <s v="11/01/2011-10/01/2012"/>
    <d v="2011-11-01T00:00:00"/>
    <d v="2012-10-01T00:00:00"/>
    <x v="8"/>
    <s v="Theft, Unauthorized Access/Disclosure"/>
    <s v="Network Server"/>
    <d v="2014-01-23T00:00:00"/>
    <m/>
  </r>
  <r>
    <s v="Coastal home Respiratory, LLP"/>
    <x v="36"/>
    <m/>
    <n v="3440"/>
    <d v="2012-10-04T00:00:00"/>
    <d v="2012-10-04T00:00:00"/>
    <d v="2012-10-04T00:00:00"/>
    <x v="8"/>
    <s v="Theft"/>
    <s v="Other"/>
    <d v="2014-01-23T00:00:00"/>
    <m/>
  </r>
  <r>
    <s v="Vidant Pungo Hospital"/>
    <x v="0"/>
    <m/>
    <n v="1100"/>
    <d v="2012-10-04T00:00:00"/>
    <d v="2012-10-04T00:00:00"/>
    <d v="2012-10-04T00:00:00"/>
    <x v="8"/>
    <s v="Improper Disposal"/>
    <s v="Paper"/>
    <d v="2014-01-23T00:00:00"/>
    <m/>
  </r>
  <r>
    <s v="University of Virginia Medical Center"/>
    <x v="33"/>
    <m/>
    <n v="1846"/>
    <d v="2012-10-05T00:00:00"/>
    <d v="2012-10-05T00:00:00"/>
    <d v="2012-10-05T00:00:00"/>
    <x v="8"/>
    <s v="Loss"/>
    <s v="Other Portable Electronic Device"/>
    <d v="2014-02-14T00:00:00"/>
    <m/>
  </r>
  <r>
    <s v="Robbins Eye Center PC"/>
    <x v="28"/>
    <m/>
    <n v="1749"/>
    <d v="2012-10-07T00:00:00"/>
    <d v="2012-10-07T00:00:00"/>
    <d v="2012-10-07T00:00:00"/>
    <x v="8"/>
    <s v="Theft"/>
    <s v="Desktop Computer"/>
    <d v="2014-01-23T00:00:00"/>
    <m/>
  </r>
  <r>
    <s v="Carolinas Medical Center - Randolph"/>
    <x v="0"/>
    <m/>
    <n v="5600"/>
    <s v="03/11/2012 - 10/08/2012"/>
    <d v="2012-03-11T00:00:00"/>
    <d v="2012-10-08T00:00:00"/>
    <x v="8"/>
    <s v="Hacking/IT Incident"/>
    <s v="E-mail"/>
    <d v="2014-01-23T00:00:00"/>
    <m/>
  </r>
  <r>
    <s v="Sovereign Medical Group, LLC"/>
    <x v="26"/>
    <m/>
    <n v="27800"/>
    <d v="2012-10-10T00:00:00"/>
    <d v="2012-10-10T00:00:00"/>
    <d v="2012-10-10T00:00:00"/>
    <x v="8"/>
    <s v="Theft, Hacking/IT Incident"/>
    <s v="Network Server"/>
    <d v="2014-01-23T00:00:00"/>
    <m/>
  </r>
  <r>
    <s v="University of Nevada School of Medicine"/>
    <x v="19"/>
    <m/>
    <n v="1483"/>
    <d v="2012-10-11T00:00:00"/>
    <d v="2012-10-11T00:00:00"/>
    <d v="2012-10-11T00:00:00"/>
    <x v="8"/>
    <s v="Improper Disposal"/>
    <s v="Paper"/>
    <d v="2014-01-23T00:00:00"/>
    <m/>
  </r>
  <r>
    <s v="American HomePatient Inc. "/>
    <x v="13"/>
    <s v="LifeGas"/>
    <n v="1103"/>
    <d v="2012-10-11T00:00:00"/>
    <d v="2012-10-11T00:00:00"/>
    <d v="2012-10-11T00:00:00"/>
    <x v="8"/>
    <s v="Theft"/>
    <s v="Laptop"/>
    <d v="2014-01-23T00:00:00"/>
    <m/>
  </r>
  <r>
    <s v="Columbia University Medical Center and NewYork-Presbyterian Hospital"/>
    <x v="14"/>
    <m/>
    <n v="4929"/>
    <s v="10/12/2012-10/15/2012"/>
    <d v="2012-10-12T00:00:00"/>
    <d v="2012-10-15T00:00:00"/>
    <x v="8"/>
    <s v="Theft"/>
    <s v="Desktop Computer"/>
    <d v="2014-01-23T00:00:00"/>
    <m/>
  </r>
  <r>
    <s v="Brigham and Women's Hospital"/>
    <x v="21"/>
    <m/>
    <n v="615"/>
    <d v="2012-10-16T00:00:00"/>
    <d v="2012-10-16T00:00:00"/>
    <d v="2012-10-16T00:00:00"/>
    <x v="8"/>
    <s v="Theft"/>
    <s v="Desktop Computer"/>
    <d v="2014-01-23T00:00:00"/>
    <m/>
  </r>
  <r>
    <s v="St. Francis Health Network, aka Franciscan Alliance ACO"/>
    <x v="20"/>
    <s v="Advantage Health Solutions, Inc."/>
    <n v="2575"/>
    <d v="2012-10-19T00:00:00"/>
    <d v="2012-10-19T00:00:00"/>
    <d v="2012-10-19T00:00:00"/>
    <x v="8"/>
    <s v="Other"/>
    <s v="Other"/>
    <d v="2014-01-23T00:00:00"/>
    <m/>
  </r>
  <r>
    <s v="Center for Orthopedic Research and Education, Inc."/>
    <x v="2"/>
    <m/>
    <n v="35488"/>
    <s v="10/20/2012 - 10/21/2012"/>
    <d v="2012-10-20T00:00:00"/>
    <d v="2012-10-21T00:00:00"/>
    <x v="8"/>
    <s v="Theft"/>
    <s v="Paper"/>
    <d v="2014-04-23T00:00:00"/>
    <m/>
  </r>
  <r>
    <s v="UMASSAmherst"/>
    <x v="21"/>
    <m/>
    <n v="1670"/>
    <d v="2012-10-22T00:00:00"/>
    <d v="2012-10-22T00:00:00"/>
    <d v="2012-10-22T00:00:00"/>
    <x v="8"/>
    <s v="Hacking/IT Incident"/>
    <s v="Desktop Computer"/>
    <d v="2014-01-23T00:00:00"/>
    <m/>
  </r>
  <r>
    <s v="University of Florida"/>
    <x v="7"/>
    <m/>
    <n v="14519"/>
    <s v="03/01/2009 - 10/25/2012"/>
    <d v="2009-03-01T00:00:00"/>
    <d v="2012-10-25T00:00:00"/>
    <x v="8"/>
    <s v="Theft, Unauthorized Access/Disclosure, Other"/>
    <s v="Network Server"/>
    <d v="2014-01-23T00:00:00"/>
    <m/>
  </r>
  <r>
    <s v="DFA, Employee Benefits Division"/>
    <x v="43"/>
    <s v="Health Advantage"/>
    <n v="7039"/>
    <s v="10/13/2012 - 10/27/2012"/>
    <d v="2012-10-13T00:00:00"/>
    <d v="2012-10-27T00:00:00"/>
    <x v="8"/>
    <s v="Other"/>
    <s v="Paper"/>
    <d v="2014-01-23T00:00:00"/>
    <m/>
  </r>
  <r>
    <s v="Health Advantage"/>
    <x v="43"/>
    <m/>
    <n v="2863"/>
    <s v="10/13/2012 - 10/27/2012"/>
    <d v="2012-10-13T00:00:00"/>
    <d v="2012-10-27T00:00:00"/>
    <x v="8"/>
    <s v="Other"/>
    <s v="Paper"/>
    <d v="2014-01-23T00:00:00"/>
    <m/>
  </r>
  <r>
    <s v="Baptist Health System"/>
    <x v="43"/>
    <s v="Health Advantage"/>
    <n v="811"/>
    <s v="10/13/2012-10/27/2012"/>
    <d v="2012-10-13T00:00:00"/>
    <d v="2012-10-27T00:00:00"/>
    <x v="8"/>
    <s v="Other"/>
    <s v="Paper"/>
    <d v="2014-01-23T00:00:00"/>
    <m/>
  </r>
  <r>
    <s v="Child &amp; Family Psychological Services, Inc."/>
    <x v="21"/>
    <s v="Clearpoint Design, Inc."/>
    <n v="7250"/>
    <s v="10/18/2012-10/29/2012"/>
    <d v="2012-10-18T00:00:00"/>
    <d v="2012-10-29T00:00:00"/>
    <x v="8"/>
    <s v="Hacking/IT Incident"/>
    <s v="Network Server"/>
    <d v="2014-01-23T00:00:00"/>
    <m/>
  </r>
  <r>
    <s v="SilverScript Insurance Company"/>
    <x v="2"/>
    <m/>
    <n v="852"/>
    <d v="2012-10-31T00:00:00"/>
    <d v="2012-10-31T00:00:00"/>
    <d v="2012-10-31T00:00:00"/>
    <x v="8"/>
    <s v="Unauthorized Access/Disclosure"/>
    <s v="Paper"/>
    <d v="2014-01-23T00:00:00"/>
    <m/>
  </r>
  <r>
    <s v="Cuyahoga County Board of Developmental Disabilities"/>
    <x v="1"/>
    <m/>
    <n v="613"/>
    <d v="2012-11-02T00:00:00"/>
    <d v="2012-11-02T00:00:00"/>
    <d v="2012-11-02T00:00:00"/>
    <x v="8"/>
    <s v="Theft"/>
    <s v="Laptop"/>
    <d v="2014-03-24T00:00:00"/>
    <m/>
  </r>
  <r>
    <s v="Calvin Schuster,MD"/>
    <x v="12"/>
    <m/>
    <n v="532"/>
    <d v="2012-11-04T00:00:00"/>
    <d v="2012-11-04T00:00:00"/>
    <d v="2012-11-04T00:00:00"/>
    <x v="8"/>
    <s v="Theft"/>
    <s v="Desktop Computer"/>
    <d v="2014-01-23T00:00:00"/>
    <m/>
  </r>
  <r>
    <s v="Harbor Medical Associates, P.C."/>
    <x v="21"/>
    <s v="Clearpoint Design, Inc."/>
    <n v="4343"/>
    <s v="10/18/2012 - 11/04/2012"/>
    <d v="2012-10-18T00:00:00"/>
    <d v="2012-11-04T00:00:00"/>
    <x v="8"/>
    <s v="Hacking/IT Incident"/>
    <s v="Network Server"/>
    <d v="2014-01-23T00:00:00"/>
    <m/>
  </r>
  <r>
    <s v="El Centro Regional Medical Center"/>
    <x v="12"/>
    <s v="Digital Archive Management"/>
    <n v="189489"/>
    <d v="2012-11-07T00:00:00"/>
    <d v="2012-11-07T00:00:00"/>
    <d v="2012-11-07T00:00:00"/>
    <x v="8"/>
    <s v="Improper Disposal"/>
    <s v="Paper"/>
    <d v="2014-01-23T00:00:00"/>
    <m/>
  </r>
  <r>
    <s v="State of California, Dept. of Developmental Services"/>
    <x v="12"/>
    <s v="North Los Angeles County Regional Center "/>
    <n v="18162"/>
    <d v="2012-11-10T00:00:00"/>
    <d v="2012-11-10T00:00:00"/>
    <d v="2012-11-10T00:00:00"/>
    <x v="8"/>
    <s v="Theft"/>
    <s v="Laptop"/>
    <d v="2014-01-23T00:00:00"/>
    <m/>
  </r>
  <r>
    <s v="Group Health Incorporated"/>
    <x v="14"/>
    <m/>
    <n v="1771"/>
    <d v="2012-11-13T00:00:00"/>
    <d v="2012-11-13T00:00:00"/>
    <d v="2012-11-13T00:00:00"/>
    <x v="8"/>
    <s v="Unauthorized Access/Disclosure"/>
    <s v="Paper"/>
    <d v="2014-01-23T00:00:00"/>
    <m/>
  </r>
  <r>
    <s v="University of Michigan Health System"/>
    <x v="18"/>
    <s v="Omnicell, Inc."/>
    <n v="3999"/>
    <d v="2012-11-14T00:00:00"/>
    <d v="2012-11-14T00:00:00"/>
    <d v="2012-11-14T00:00:00"/>
    <x v="8"/>
    <s v="Theft"/>
    <s v="Laptop"/>
    <d v="2014-01-23T00:00:00"/>
    <m/>
  </r>
  <r>
    <s v="South Jersey Hospital Inc."/>
    <x v="26"/>
    <s v="Omnicell Inc."/>
    <n v="8555"/>
    <d v="2012-11-14T00:00:00"/>
    <d v="2012-11-14T00:00:00"/>
    <d v="2012-11-14T00:00:00"/>
    <x v="8"/>
    <s v="Theft"/>
    <s v="Laptop"/>
    <d v="2014-01-23T00:00:00"/>
    <m/>
  </r>
  <r>
    <s v="Sentara Healthcare"/>
    <x v="33"/>
    <s v="Omnicell, Inc."/>
    <n v="56820"/>
    <d v="2012-11-14T00:00:00"/>
    <d v="2012-11-14T00:00:00"/>
    <d v="2012-11-14T00:00:00"/>
    <x v="8"/>
    <s v="Theft"/>
    <s v="Laptop"/>
    <d v="2014-02-14T00:00:00"/>
    <m/>
  </r>
  <r>
    <s v="Cabinet for Health &amp; Family Services, Department of Medicaid Services"/>
    <x v="5"/>
    <s v="HP Enterprise Services"/>
    <n v="1090"/>
    <d v="2012-11-15T00:00:00"/>
    <d v="2012-11-15T00:00:00"/>
    <d v="2012-11-15T00:00:00"/>
    <x v="8"/>
    <s v="Hacking/IT Incident"/>
    <s v="Laptop"/>
    <d v="2014-01-23T00:00:00"/>
    <m/>
  </r>
  <r>
    <s v="South Shore Medical Center"/>
    <x v="21"/>
    <s v="Clearpoint Design, Inc."/>
    <n v="4100"/>
    <s v="01/01/2007-11/15/2012"/>
    <d v="2007-01-01T00:00:00"/>
    <d v="2012-11-15T00:00:00"/>
    <x v="8"/>
    <s v="Hacking/IT Incident"/>
    <s v="Network Server"/>
    <d v="2014-01-23T00:00:00"/>
    <m/>
  </r>
  <r>
    <s v="Lee D. Pollan, DMD, PC"/>
    <x v="14"/>
    <m/>
    <n v="19178"/>
    <s v="11/06/2012-11/15/2012"/>
    <d v="2012-11-06T00:00:00"/>
    <d v="2012-11-15T00:00:00"/>
    <x v="8"/>
    <s v="Theft"/>
    <s v="Laptop"/>
    <d v="2014-01-23T00:00:00"/>
    <m/>
  </r>
  <r>
    <s v="Granite Medical Group, Inc."/>
    <x v="21"/>
    <s v="Clearpoint Design, Inc."/>
    <n v="4125"/>
    <s v="01/02/2010 - 11/15/2012"/>
    <d v="2010-01-02T00:00:00"/>
    <d v="2012-11-15T00:00:00"/>
    <x v="8"/>
    <s v="Hacking/IT Incident"/>
    <s v="Network Server"/>
    <d v="2014-02-19T00:00:00"/>
    <m/>
  </r>
  <r>
    <s v="Dimensions Healthcare System"/>
    <x v="35"/>
    <s v="WorkflowOne"/>
    <n v="635"/>
    <d v="2012-11-16T00:00:00"/>
    <d v="2012-11-16T00:00:00"/>
    <d v="2012-11-16T00:00:00"/>
    <x v="8"/>
    <s v="Unauthorized Access/Disclosure"/>
    <s v="Paper"/>
    <d v="2014-03-25T00:00:00"/>
    <m/>
  </r>
  <r>
    <s v="Riderwood Village"/>
    <x v="35"/>
    <m/>
    <n v="3230"/>
    <d v="2012-11-18T00:00:00"/>
    <d v="2012-11-18T00:00:00"/>
    <d v="2012-11-18T00:00:00"/>
    <x v="8"/>
    <s v="Theft"/>
    <s v="Laptop"/>
    <d v="2014-01-23T00:00:00"/>
    <m/>
  </r>
  <r>
    <s v="Riderwood Village"/>
    <x v="35"/>
    <m/>
    <n v="5270"/>
    <d v="2012-11-18T00:00:00"/>
    <d v="2012-11-18T00:00:00"/>
    <d v="2012-11-18T00:00:00"/>
    <x v="8"/>
    <s v="Theft"/>
    <s v="Laptop"/>
    <d v="2014-01-23T00:00:00"/>
    <m/>
  </r>
  <r>
    <s v="Arizona Oncology"/>
    <x v="2"/>
    <m/>
    <n v="501"/>
    <d v="2012-11-21T00:00:00"/>
    <d v="2012-11-21T00:00:00"/>
    <d v="2012-11-21T00:00:00"/>
    <x v="8"/>
    <s v="Theft"/>
    <s v="Laptop"/>
    <d v="2014-01-23T00:00:00"/>
    <m/>
  </r>
  <r>
    <s v="Gibson General Hospital"/>
    <x v="20"/>
    <m/>
    <n v="28893"/>
    <d v="2012-11-27T00:00:00"/>
    <d v="2012-11-27T00:00:00"/>
    <d v="2012-11-27T00:00:00"/>
    <x v="8"/>
    <s v="Theft"/>
    <s v="Laptop"/>
    <d v="2014-03-24T00:00:00"/>
    <m/>
  </r>
  <r>
    <s v="Baillie Lumber Co. Group Health Plan"/>
    <x v="14"/>
    <s v="BlueCross BlueShield of Western New York"/>
    <n v="725"/>
    <d v="2012-11-27T00:00:00"/>
    <d v="2012-11-27T00:00:00"/>
    <d v="2012-11-27T00:00:00"/>
    <x v="8"/>
    <s v="Loss"/>
    <s v="Paper"/>
    <d v="2014-04-23T00:00:00"/>
    <m/>
  </r>
  <r>
    <s v="Washington University School of Medicine"/>
    <x v="11"/>
    <m/>
    <n v="1105"/>
    <d v="2012-11-28T00:00:00"/>
    <d v="2012-11-28T00:00:00"/>
    <d v="2012-11-28T00:00:00"/>
    <x v="8"/>
    <s v="Theft"/>
    <s v="Laptop"/>
    <d v="2014-01-23T00:00:00"/>
    <m/>
  </r>
  <r>
    <s v="Boy Scouts of America Employee Benefit Plan"/>
    <x v="3"/>
    <s v="RR Donnelley (a sub-BA for UnitedHealth Group)"/>
    <n v="8911"/>
    <s v="09/15/2012-11/30/2012"/>
    <d v="2012-09-15T00:00:00"/>
    <d v="2012-11-30T00:00:00"/>
    <x v="8"/>
    <s v="Theft"/>
    <s v="Desktop Computer"/>
    <d v="2014-01-23T00:00:00"/>
    <m/>
  </r>
  <r>
    <s v="Westerville Dental Center"/>
    <x v="1"/>
    <m/>
    <n v="850"/>
    <d v="2012-12-02T00:00:00"/>
    <d v="2012-12-02T00:00:00"/>
    <d v="2012-12-02T00:00:00"/>
    <x v="8"/>
    <s v="Theft"/>
    <s v="Laptop, Network Server"/>
    <d v="2014-01-23T00:00:00"/>
    <m/>
  </r>
  <r>
    <s v="Pousson Family Dentistry"/>
    <x v="42"/>
    <m/>
    <n v="1400"/>
    <d v="2012-12-03T00:00:00"/>
    <d v="2012-12-03T00:00:00"/>
    <d v="2012-12-03T00:00:00"/>
    <x v="8"/>
    <s v="Theft"/>
    <s v="Laptop"/>
    <d v="2014-01-23T00:00:00"/>
    <m/>
  </r>
  <r>
    <s v="WAYNE MEMORIAL HOSPITAL"/>
    <x v="6"/>
    <m/>
    <n v="1184"/>
    <d v="2012-12-03T00:00:00"/>
    <d v="2012-12-03T00:00:00"/>
    <d v="2012-12-03T00:00:00"/>
    <x v="8"/>
    <s v="Loss"/>
    <s v="Other"/>
    <d v="2014-03-24T00:00:00"/>
    <m/>
  </r>
  <r>
    <s v="Community Services NW"/>
    <x v="32"/>
    <m/>
    <n v="2400"/>
    <d v="2012-12-06T00:00:00"/>
    <d v="2012-12-06T00:00:00"/>
    <d v="2012-12-06T00:00:00"/>
    <x v="8"/>
    <s v="Theft"/>
    <s v="Desktop Computer"/>
    <d v="2014-04-23T00:00:00"/>
    <m/>
  </r>
  <r>
    <s v="University of Connecticut Health Center"/>
    <x v="28"/>
    <m/>
    <n v="1382"/>
    <s v="06/07/2010 - 12/07/2012"/>
    <d v="2010-06-07T00:00:00"/>
    <d v="2012-12-07T00:00:00"/>
    <x v="8"/>
    <s v="Unauthorized Access/Disclosure"/>
    <s v="Network Server"/>
    <d v="2014-01-23T00:00:00"/>
    <m/>
  </r>
  <r>
    <s v="West Georgia Ambulance"/>
    <x v="36"/>
    <m/>
    <n v="500"/>
    <d v="2012-12-13T00:00:00"/>
    <d v="2012-12-13T00:00:00"/>
    <d v="2012-12-13T00:00:00"/>
    <x v="8"/>
    <s v="Loss"/>
    <s v="Laptop"/>
    <d v="2014-01-23T00:00:00"/>
    <m/>
  </r>
  <r>
    <s v="Froedtert Health"/>
    <x v="27"/>
    <m/>
    <n v="43549"/>
    <s v="10/27/2012-12/13/2012"/>
    <d v="2012-10-27T00:00:00"/>
    <d v="2012-12-13T00:00:00"/>
    <x v="8"/>
    <s v="Unauthorized Access/Disclosure"/>
    <s v="Other"/>
    <d v="2014-03-24T00:00:00"/>
    <m/>
  </r>
  <r>
    <s v="HomeCare of Mid-Missouri, Inc."/>
    <x v="11"/>
    <m/>
    <n v="4027"/>
    <d v="2012-12-14T00:00:00"/>
    <d v="2012-12-14T00:00:00"/>
    <d v="2012-12-14T00:00:00"/>
    <x v="8"/>
    <s v="Theft"/>
    <s v="Laptop"/>
    <d v="2014-01-23T00:00:00"/>
    <m/>
  </r>
  <r>
    <s v="Kindred Healthcare, Inc. d/b/a Kindred Transitional Care and Rehabilitation - Marl"/>
    <x v="21"/>
    <m/>
    <n v="716"/>
    <s v="12/15/2012-12/17/2012"/>
    <d v="2012-12-15T00:00:00"/>
    <d v="2012-12-17T00:00:00"/>
    <x v="8"/>
    <s v="Theft"/>
    <s v="Other Portable Electronic Device"/>
    <d v="2014-01-23T00:00:00"/>
    <m/>
  </r>
  <r>
    <s v="Calif. Dept. of Health Care Services (DHCS)"/>
    <x v="12"/>
    <m/>
    <n v="2643"/>
    <s v="12/10/2012 - 12/18/2012"/>
    <d v="2012-12-10T00:00:00"/>
    <d v="2012-12-18T00:00:00"/>
    <x v="8"/>
    <s v="Unauthorized Access/Disclosure"/>
    <s v="Other"/>
    <d v="2014-01-23T00:00:00"/>
    <m/>
  </r>
  <r>
    <s v="ABQ HealthPartners"/>
    <x v="29"/>
    <m/>
    <n v="778"/>
    <d v="2012-12-20T00:00:00"/>
    <d v="2012-12-20T00:00:00"/>
    <d v="2012-12-20T00:00:00"/>
    <x v="8"/>
    <s v="Theft"/>
    <s v="Laptop"/>
    <d v="2014-01-23T00:00:00"/>
    <m/>
  </r>
  <r>
    <s v="Agency for Health Care Administration"/>
    <x v="7"/>
    <s v="DentaQuest of Florida, Inc."/>
    <n v="1892"/>
    <s v="11/01/2012 - 12/20/2012"/>
    <d v="2012-11-01T00:00:00"/>
    <d v="2012-12-20T00:00:00"/>
    <x v="8"/>
    <s v="Unauthorized Access/Disclosure"/>
    <s v="Paper"/>
    <d v="2014-01-23T00:00:00"/>
    <m/>
  </r>
  <r>
    <s v="Florida Healthy Kids Corporation"/>
    <x v="7"/>
    <s v="DentaQuest of Florida, LLC"/>
    <n v="3667"/>
    <s v="11/01/2012-12/20/2012"/>
    <d v="2012-11-01T00:00:00"/>
    <d v="2012-12-20T00:00:00"/>
    <x v="8"/>
    <s v="Unauthorized Access/Disclosure"/>
    <s v="Paper"/>
    <d v="2014-01-23T00:00:00"/>
    <m/>
  </r>
  <r>
    <s v="Stronghold Counseling Services Inc"/>
    <x v="49"/>
    <m/>
    <n v="8500"/>
    <d v="2012-12-24T00:00:00"/>
    <d v="2012-12-24T00:00:00"/>
    <d v="2012-12-24T00:00:00"/>
    <x v="8"/>
    <s v="Theft"/>
    <s v="Desktop Computer"/>
    <d v="2014-01-23T00:00:00"/>
    <m/>
  </r>
  <r>
    <s v="Crescent Health Inc. - a Walgreens Company"/>
    <x v="12"/>
    <m/>
    <n v="109000"/>
    <d v="2012-12-28T00:00:00"/>
    <d v="2012-12-28T00:00:00"/>
    <d v="2012-12-28T00:00:00"/>
    <x v="8"/>
    <s v="Theft"/>
    <s v="Desktop Computer"/>
    <d v="2014-01-23T00:00:00"/>
    <m/>
  </r>
  <r>
    <s v="Broward Health Medical Center"/>
    <x v="7"/>
    <m/>
    <n v="960"/>
    <s v="10/01/2012 - 12/31/2012"/>
    <d v="2012-10-01T00:00:00"/>
    <d v="2012-12-31T00:00:00"/>
    <x v="8"/>
    <s v="Unauthorized Access/Disclosure"/>
    <s v="Desktop Computer"/>
    <d v="2014-01-23T00:00:00"/>
    <m/>
  </r>
  <r>
    <s v="Care Advantage, Inc."/>
    <x v="33"/>
    <m/>
    <n v="3458"/>
    <d v="2013-01-01T00:00:00"/>
    <d v="2013-01-01T00:00:00"/>
    <d v="2013-01-01T00:00:00"/>
    <x v="9"/>
    <s v="Theft"/>
    <s v="Laptop"/>
    <d v="2014-03-24T00:00:00"/>
    <m/>
  </r>
  <r>
    <s v="WOMENS HEALTH ENTERPRISE, INC."/>
    <x v="36"/>
    <m/>
    <n v="3000"/>
    <d v="2013-01-02T00:00:00"/>
    <d v="2013-01-02T00:00:00"/>
    <d v="2013-01-02T00:00:00"/>
    <x v="9"/>
    <s v="Theft"/>
    <s v="Laptop"/>
    <d v="2014-01-23T00:00:00"/>
    <m/>
  </r>
  <r>
    <s v="Kmart Corporation"/>
    <x v="22"/>
    <s v="Kmart Pharmacy #7623"/>
    <n v="16988"/>
    <d v="2013-01-02T00:00:00"/>
    <d v="2013-01-02T00:00:00"/>
    <d v="2013-01-02T00:00:00"/>
    <x v="9"/>
    <s v="Improper Disposal"/>
    <s v="Paper"/>
    <d v="2014-02-12T00:00:00"/>
    <m/>
  </r>
  <r>
    <s v="catoctin Dental/Richard B. Love, DDS, PA"/>
    <x v="35"/>
    <s v="Patterson Dental Supply/Patterson Companies"/>
    <n v="6400"/>
    <d v="2013-01-03T00:00:00"/>
    <d v="2013-01-03T00:00:00"/>
    <d v="2013-01-03T00:00:00"/>
    <x v="9"/>
    <s v="Hacking/IT Incident"/>
    <s v="Network Server"/>
    <d v="2014-01-23T00:00:00"/>
    <m/>
  </r>
  <r>
    <s v="Heyman HospiceCare at Floyd"/>
    <x v="36"/>
    <m/>
    <n v="1819"/>
    <d v="2013-01-04T00:00:00"/>
    <d v="2013-01-04T00:00:00"/>
    <d v="2013-01-04T00:00:00"/>
    <x v="9"/>
    <s v="Theft"/>
    <s v="Laptop"/>
    <d v="2014-01-23T00:00:00"/>
    <m/>
  </r>
  <r>
    <s v="Palm Beach County Health Department"/>
    <x v="7"/>
    <m/>
    <n v="877"/>
    <d v="2013-01-07T00:00:00"/>
    <d v="2013-01-07T00:00:00"/>
    <d v="2013-01-07T00:00:00"/>
    <x v="9"/>
    <s v="Unauthorized Access/Disclosure"/>
    <s v="Desktop Computer"/>
    <d v="2014-01-23T00:00:00"/>
    <m/>
  </r>
  <r>
    <s v="United HomeCare Services, Inc."/>
    <x v="7"/>
    <m/>
    <n v="12299"/>
    <d v="2013-01-08T00:00:00"/>
    <d v="2013-01-08T00:00:00"/>
    <d v="2013-01-08T00:00:00"/>
    <x v="9"/>
    <s v="Theft"/>
    <s v="Laptop"/>
    <d v="2014-01-23T00:00:00"/>
    <m/>
  </r>
  <r>
    <s v="United Home Care Services of Southwest Florida&lt; LLC"/>
    <x v="7"/>
    <s v="United HomeCare Services, Inc."/>
    <n v="1318"/>
    <d v="2013-01-08T00:00:00"/>
    <d v="2013-01-08T00:00:00"/>
    <d v="2013-01-08T00:00:00"/>
    <x v="9"/>
    <s v="Theft"/>
    <s v="Laptop"/>
    <d v="2014-01-23T00:00:00"/>
    <m/>
  </r>
  <r>
    <s v="Jackson Health System"/>
    <x v="7"/>
    <m/>
    <n v="1471"/>
    <s v="01/08/2013 - 01/10/2013"/>
    <d v="2013-01-08T00:00:00"/>
    <d v="2013-01-10T00:00:00"/>
    <x v="9"/>
    <s v="Other"/>
    <s v="Paper"/>
    <d v="2014-01-23T00:00:00"/>
    <m/>
  </r>
  <r>
    <s v="Utah Department of Health "/>
    <x v="25"/>
    <s v="Goold Health System (Goold)"/>
    <n v="6332"/>
    <s v="01/10/2013-01/11/2013"/>
    <d v="2013-01-10T00:00:00"/>
    <d v="2013-01-11T00:00:00"/>
    <x v="9"/>
    <s v="Loss"/>
    <s v="Other Portable Electronic Device"/>
    <d v="2014-01-23T00:00:00"/>
    <m/>
  </r>
  <r>
    <s v="County of San Bernardino, Department of Behavioral Health"/>
    <x v="12"/>
    <m/>
    <n v="686"/>
    <d v="2013-01-12T00:00:00"/>
    <d v="2013-01-12T00:00:00"/>
    <d v="2013-01-12T00:00:00"/>
    <x v="9"/>
    <s v="Theft"/>
    <s v="Paper"/>
    <d v="2014-01-23T00:00:00"/>
    <m/>
  </r>
  <r>
    <s v="Raleigh Orthopaedic Clinic"/>
    <x v="0"/>
    <m/>
    <n v="17300"/>
    <d v="2013-01-15T00:00:00"/>
    <d v="2013-01-15T00:00:00"/>
    <d v="2013-01-15T00:00:00"/>
    <x v="9"/>
    <s v="Theft, Improper Disposal, Unauthorized Access/Disclosure"/>
    <s v="Paper"/>
    <d v="2014-01-23T00:00:00"/>
    <m/>
  </r>
  <r>
    <s v="Granger Medical Clinic"/>
    <x v="25"/>
    <m/>
    <n v="2600"/>
    <d v="2013-01-17T00:00:00"/>
    <d v="2013-01-17T00:00:00"/>
    <d v="2013-01-17T00:00:00"/>
    <x v="9"/>
    <s v="Theft, Loss, Other"/>
    <s v="Paper"/>
    <d v="2014-02-12T00:00:00"/>
    <m/>
  </r>
  <r>
    <s v="Intervention Services, Inc."/>
    <x v="7"/>
    <s v="N/A"/>
    <n v="1200"/>
    <d v="2013-01-19T00:00:00"/>
    <d v="2013-01-19T00:00:00"/>
    <d v="2013-01-19T00:00:00"/>
    <x v="9"/>
    <s v="Theft"/>
    <s v="Laptop"/>
    <d v="2014-01-23T00:00:00"/>
    <m/>
  </r>
  <r>
    <s v="University of Mississippi Medical Center"/>
    <x v="41"/>
    <m/>
    <n v="500"/>
    <s v="11/01/2012-01/19/2013"/>
    <d v="2012-11-01T00:00:00"/>
    <d v="2013-01-19T00:00:00"/>
    <x v="9"/>
    <s v="Loss"/>
    <s v="Laptop"/>
    <d v="2014-01-23T00:00:00"/>
    <m/>
  </r>
  <r>
    <s v="Center for Pain Management, LLC"/>
    <x v="35"/>
    <m/>
    <n v="5822"/>
    <d v="2013-01-22T00:00:00"/>
    <d v="2013-01-22T00:00:00"/>
    <d v="2013-01-22T00:00:00"/>
    <x v="9"/>
    <s v="Theft"/>
    <s v="Laptop"/>
    <d v="2014-01-23T00:00:00"/>
    <m/>
  </r>
  <r>
    <s v="HealthCare for Women, Inc."/>
    <x v="21"/>
    <m/>
    <n v="8727"/>
    <s v="01/18/2013-01/23/2013"/>
    <d v="2013-01-18T00:00:00"/>
    <d v="2013-01-23T00:00:00"/>
    <x v="9"/>
    <s v="Hacking/IT Incident"/>
    <s v="Network Server"/>
    <d v="2014-01-23T00:00:00"/>
    <m/>
  </r>
  <r>
    <s v="Yadkinville Chiropractic DCPA"/>
    <x v="0"/>
    <s v="Yadkinville Chiropractic DCPA"/>
    <n v="1000"/>
    <d v="2013-02-01T00:00:00"/>
    <d v="2013-02-01T00:00:00"/>
    <d v="2013-02-01T00:00:00"/>
    <x v="9"/>
    <s v="Theft"/>
    <s v="Desktop Computer"/>
    <d v="2014-02-12T00:00:00"/>
    <m/>
  </r>
  <r>
    <s v="Sports Rehabilitation Consultants"/>
    <x v="1"/>
    <m/>
    <n v="1200"/>
    <d v="2013-02-01T00:00:00"/>
    <d v="2013-02-01T00:00:00"/>
    <d v="2013-02-01T00:00:00"/>
    <x v="9"/>
    <s v="Theft"/>
    <s v="Desktop Computer"/>
    <d v="2014-02-12T00:00:00"/>
    <m/>
  </r>
  <r>
    <s v="Rite Aid #10217"/>
    <x v="24"/>
    <m/>
    <n v="2082"/>
    <d v="2013-02-01T00:00:00"/>
    <d v="2013-02-01T00:00:00"/>
    <d v="2013-02-01T00:00:00"/>
    <x v="9"/>
    <s v="Unknown, Other"/>
    <s v="Paper"/>
    <d v="2014-02-12T00:00:00"/>
    <m/>
  </r>
  <r>
    <s v="WA Department of Social and Health Services"/>
    <x v="30"/>
    <s v="Sunil Kakar, Psy.D."/>
    <n v="629"/>
    <d v="2013-02-04T00:00:00"/>
    <d v="2013-02-04T00:00:00"/>
    <d v="2013-02-04T00:00:00"/>
    <x v="9"/>
    <s v="Theft"/>
    <s v="Laptop"/>
    <d v="2014-01-23T00:00:00"/>
    <m/>
  </r>
  <r>
    <s v="Regional Medical Center"/>
    <x v="13"/>
    <m/>
    <n v="1180"/>
    <d v="2013-02-04T00:00:00"/>
    <d v="2013-02-04T00:00:00"/>
    <d v="2013-02-04T00:00:00"/>
    <x v="9"/>
    <s v="Unauthorized Access/Disclosure"/>
    <s v="E-mail"/>
    <d v="2014-01-23T00:00:00"/>
    <m/>
  </r>
  <r>
    <s v="Lancaster General Medical Group"/>
    <x v="6"/>
    <m/>
    <n v="527"/>
    <d v="2013-02-05T00:00:00"/>
    <d v="2013-02-05T00:00:00"/>
    <d v="2013-02-05T00:00:00"/>
    <x v="9"/>
    <s v="Theft"/>
    <s v="Paper"/>
    <d v="2014-01-23T00:00:00"/>
    <m/>
  </r>
  <r>
    <s v="Supportive Concepts for Families, Inc."/>
    <x v="6"/>
    <m/>
    <n v="593"/>
    <d v="2013-02-06T00:00:00"/>
    <d v="2013-02-06T00:00:00"/>
    <d v="2013-02-06T00:00:00"/>
    <x v="9"/>
    <s v="Unauthorized Access/Disclosure"/>
    <s v="Network Server"/>
    <d v="2014-02-24T00:00:00"/>
    <m/>
  </r>
  <r>
    <s v="Wm. Jennings Bryan Dorn VAMC"/>
    <x v="31"/>
    <m/>
    <n v="7405"/>
    <d v="2013-02-11T00:00:00"/>
    <d v="2013-02-11T00:00:00"/>
    <d v="2013-02-11T00:00:00"/>
    <x v="9"/>
    <s v="Loss"/>
    <s v="Laptop"/>
    <d v="2014-01-23T00:00:00"/>
    <m/>
  </r>
  <r>
    <s v="Thomas L. Davis, Jr. DDS"/>
    <x v="38"/>
    <m/>
    <n v="3269"/>
    <d v="2013-02-12T00:00:00"/>
    <d v="2013-02-12T00:00:00"/>
    <d v="2013-02-12T00:00:00"/>
    <x v="9"/>
    <s v="Theft"/>
    <s v="Desktop Computer, Electronic Medical Record"/>
    <d v="2014-01-23T00:00:00"/>
    <m/>
  </r>
  <r>
    <s v="Sonoma Valley Hospital"/>
    <x v="12"/>
    <m/>
    <n v="1386"/>
    <d v="2013-02-14T00:00:00"/>
    <d v="2013-02-14T00:00:00"/>
    <d v="2013-02-14T00:00:00"/>
    <x v="9"/>
    <s v="Other"/>
    <s v="Other"/>
    <d v="2014-01-23T00:00:00"/>
    <m/>
  </r>
  <r>
    <s v="University of Rochester Medical Center &amp; Affiliates"/>
    <x v="14"/>
    <m/>
    <n v="537"/>
    <d v="2013-02-15T00:00:00"/>
    <d v="2013-02-15T00:00:00"/>
    <d v="2013-02-15T00:00:00"/>
    <x v="9"/>
    <s v="Loss"/>
    <s v="Other Portable Electronic Device"/>
    <d v="2014-01-23T00:00:00"/>
    <m/>
  </r>
  <r>
    <s v="Texas Tech Unversity Health Sciences Center"/>
    <x v="3"/>
    <m/>
    <n v="697"/>
    <d v="2013-02-18T00:00:00"/>
    <d v="2013-02-18T00:00:00"/>
    <d v="2013-02-18T00:00:00"/>
    <x v="9"/>
    <s v="Unauthorized Access/Disclosure"/>
    <s v="Paper"/>
    <d v="2014-01-23T00:00:00"/>
    <m/>
  </r>
  <r>
    <s v="Mount Sinai Medical Center"/>
    <x v="7"/>
    <m/>
    <n v="628"/>
    <s v="10/01/2012 - 02/18/2013"/>
    <d v="2012-10-01T00:00:00"/>
    <d v="2013-02-18T00:00:00"/>
    <x v="9"/>
    <s v="Theft"/>
    <s v="Desktop Computer, Paper"/>
    <d v="2014-01-23T00:00:00"/>
    <m/>
  </r>
  <r>
    <s v="John J. Pershing VA Medical Center"/>
    <x v="11"/>
    <m/>
    <n v="589"/>
    <d v="2013-02-20T00:00:00"/>
    <d v="2013-02-20T00:00:00"/>
    <d v="2013-02-20T00:00:00"/>
    <x v="9"/>
    <s v="Other"/>
    <s v="Paper"/>
    <d v="2014-01-23T00:00:00"/>
    <m/>
  </r>
  <r>
    <s v="The Guidance Center of Westchester"/>
    <x v="14"/>
    <m/>
    <n v="1416"/>
    <d v="2013-02-21T00:00:00"/>
    <d v="2013-02-21T00:00:00"/>
    <d v="2013-02-21T00:00:00"/>
    <x v="9"/>
    <s v="Theft"/>
    <s v="Desktop Computer"/>
    <d v="2014-01-23T00:00:00"/>
    <m/>
  </r>
  <r>
    <s v="Oregon Health &amp; Science University"/>
    <x v="38"/>
    <m/>
    <n v="1076"/>
    <d v="2013-02-22T00:00:00"/>
    <d v="2013-02-22T00:00:00"/>
    <d v="2013-02-22T00:00:00"/>
    <x v="9"/>
    <s v="Theft"/>
    <s v="Laptop"/>
    <d v="2014-01-23T00:00:00"/>
    <m/>
  </r>
  <r>
    <s v="Hope Hospice"/>
    <x v="3"/>
    <m/>
    <n v="818"/>
    <s v="12/27/2012 - 02/22/2013"/>
    <d v="2012-12-27T00:00:00"/>
    <d v="2013-02-22T00:00:00"/>
    <x v="9"/>
    <s v="Other"/>
    <s v="E-mail"/>
    <d v="2014-01-23T00:00:00"/>
    <m/>
  </r>
  <r>
    <s v="Hospice and Palliative Care Center of Alamance Caswell"/>
    <x v="0"/>
    <m/>
    <n v="5370"/>
    <d v="2013-02-24T00:00:00"/>
    <d v="2013-02-24T00:00:00"/>
    <d v="2013-02-24T00:00:00"/>
    <x v="9"/>
    <s v="Theft, Unauthorized Access/Disclosure"/>
    <s v="Laptop, Paper"/>
    <d v="2014-01-23T00:00:00"/>
    <m/>
  </r>
  <r>
    <s v="Valley Mental Health"/>
    <x v="25"/>
    <m/>
    <n v="700"/>
    <d v="2013-02-27T00:00:00"/>
    <d v="2013-02-27T00:00:00"/>
    <d v="2013-02-27T00:00:00"/>
    <x v="9"/>
    <s v="Theft"/>
    <s v="Desktop Computer"/>
    <d v="2014-01-23T00:00:00"/>
    <m/>
  </r>
  <r>
    <s v="Maine Medical Center"/>
    <x v="50"/>
    <m/>
    <n v="1920"/>
    <d v="2013-02-27T00:00:00"/>
    <d v="2013-02-27T00:00:00"/>
    <d v="2013-02-27T00:00:00"/>
    <x v="9"/>
    <s v="Other"/>
    <s v="E-mail"/>
    <d v="2014-02-12T00:00:00"/>
    <m/>
  </r>
  <r>
    <s v="Integrity Oncology, an office of Baptist Medical Group"/>
    <x v="13"/>
    <s v="North Atlantic Telecom, Inc."/>
    <n v="539"/>
    <d v="2013-03-05T00:00:00"/>
    <d v="2013-03-05T00:00:00"/>
    <d v="2013-03-05T00:00:00"/>
    <x v="9"/>
    <s v="Other"/>
    <s v="Desktop Computer"/>
    <d v="2014-01-23T00:00:00"/>
    <m/>
  </r>
  <r>
    <s v="Seattle - King County Department of Public Health"/>
    <x v="30"/>
    <m/>
    <n v="750"/>
    <d v="2013-03-07T00:00:00"/>
    <d v="2013-03-07T00:00:00"/>
    <d v="2013-03-07T00:00:00"/>
    <x v="9"/>
    <s v="Improper Disposal"/>
    <s v="Paper"/>
    <d v="2014-01-23T00:00:00"/>
    <m/>
  </r>
  <r>
    <s v="Lutheran Social Services of South Central Pennsylvania"/>
    <x v="6"/>
    <m/>
    <n v="7803"/>
    <s v="06/01/2012 - 03/07/2013"/>
    <d v="2012-06-01T00:00:00"/>
    <d v="2013-03-07T00:00:00"/>
    <x v="9"/>
    <s v="Hacking/IT Incident"/>
    <s v="Network Server"/>
    <d v="2014-01-23T00:00:00"/>
    <m/>
  </r>
  <r>
    <s v="Texas Health Care, P.L.L.C."/>
    <x v="3"/>
    <m/>
    <n v="554"/>
    <d v="2013-03-10T00:00:00"/>
    <d v="2013-03-10T00:00:00"/>
    <d v="2013-03-10T00:00:00"/>
    <x v="9"/>
    <s v="Theft"/>
    <s v="Paper"/>
    <d v="2014-01-23T00:00:00"/>
    <m/>
  </r>
  <r>
    <s v="RGH Enterprises, Inc."/>
    <x v="1"/>
    <m/>
    <n v="4230"/>
    <s v="03/09/2013-03/11/2013"/>
    <d v="2013-03-09T00:00:00"/>
    <d v="2013-03-11T00:00:00"/>
    <x v="9"/>
    <s v="Hacking/IT Incident"/>
    <s v="Network Server"/>
    <d v="2014-02-11T00:00:00"/>
    <m/>
  </r>
  <r>
    <s v="Carpenters Health &amp; Welfare Trust Fund for California"/>
    <x v="12"/>
    <s v="QuickRunner, Inc. (dba, RoadRunner Mailing Services)"/>
    <n v="2400"/>
    <s v="03/11/2013-03/12/2013"/>
    <d v="2013-03-11T00:00:00"/>
    <d v="2013-03-12T00:00:00"/>
    <x v="9"/>
    <s v="Unauthorized Access/Disclosure"/>
    <s v="Paper"/>
    <d v="2014-01-23T00:00:00"/>
    <m/>
  </r>
  <r>
    <s v="Orthopedics &amp; Adult Reconstructive Surgery"/>
    <x v="3"/>
    <s v="AssuranceMD f/k/a Harbor Group"/>
    <n v="22000"/>
    <s v="03/01/2013 - 03/13/2013"/>
    <d v="2013-03-01T00:00:00"/>
    <d v="2013-03-13T00:00:00"/>
    <x v="9"/>
    <s v="Loss"/>
    <s v="Other Portable Electronic Device"/>
    <d v="2014-01-23T00:00:00"/>
    <m/>
  </r>
  <r>
    <s v="GLENS FALLS HOSPITAL"/>
    <x v="14"/>
    <s v="PORTAL HEALTHCARE SOLUTIONS LLC"/>
    <n v="2360"/>
    <s v="11/02/2012 - 03/14/2013"/>
    <d v="2012-11-02T00:00:00"/>
    <d v="2013-03-14T00:00:00"/>
    <x v="9"/>
    <s v="Unauthorized Access/Disclosure, Hacking/IT Incident"/>
    <s v="Network Server"/>
    <d v="2014-01-23T00:00:00"/>
    <m/>
  </r>
  <r>
    <s v="Schneck Medical Center"/>
    <x v="20"/>
    <m/>
    <n v="3131"/>
    <d v="2013-03-14T00:00:00"/>
    <d v="2013-03-14T00:00:00"/>
    <d v="2013-03-14T00:00:00"/>
    <x v="9"/>
    <s v="Unauthorized Access/Disclosure"/>
    <s v="Other"/>
    <d v="2014-02-12T00:00:00"/>
    <m/>
  </r>
  <r>
    <s v="Kaiser Foundation Health Plan of the Northwest"/>
    <x v="38"/>
    <m/>
    <n v="647"/>
    <d v="2013-03-15T00:00:00"/>
    <d v="2013-03-15T00:00:00"/>
    <d v="2013-03-15T00:00:00"/>
    <x v="9"/>
    <s v="Unauthorized Access/Disclosure"/>
    <s v="Electronic Medical Record"/>
    <d v="2014-01-23T00:00:00"/>
    <m/>
  </r>
  <r>
    <s v="Laboratory Corporation of America"/>
    <x v="0"/>
    <m/>
    <n v="1580"/>
    <d v="2013-03-15T00:00:00"/>
    <d v="2013-03-15T00:00:00"/>
    <d v="2013-03-15T00:00:00"/>
    <x v="9"/>
    <s v="Theft"/>
    <s v="Desktop Computer"/>
    <d v="2014-02-12T00:00:00"/>
    <m/>
  </r>
  <r>
    <s v="Kmart Corporation"/>
    <x v="22"/>
    <m/>
    <n v="12542"/>
    <d v="2013-03-17T00:00:00"/>
    <d v="2013-03-17T00:00:00"/>
    <d v="2013-03-17T00:00:00"/>
    <x v="9"/>
    <s v="Theft"/>
    <s v="Electronic Medical Record"/>
    <d v="2014-02-12T00:00:00"/>
    <m/>
  </r>
  <r>
    <s v="Comfort Dental Marion and Kokomo"/>
    <x v="20"/>
    <s v="Just the Connection Inc"/>
    <n v="5388"/>
    <s v="03/14/2013-03/18/2013"/>
    <d v="2013-03-14T00:00:00"/>
    <d v="2013-03-18T00:00:00"/>
    <x v="9"/>
    <s v="Improper Disposal"/>
    <s v="Other"/>
    <d v="2014-01-23T00:00:00"/>
    <m/>
  </r>
  <r>
    <s v="Wood County Hospital"/>
    <x v="1"/>
    <m/>
    <n v="2500"/>
    <d v="2013-03-19T00:00:00"/>
    <d v="2013-03-19T00:00:00"/>
    <d v="2013-03-19T00:00:00"/>
    <x v="9"/>
    <s v="Theft"/>
    <s v="Other"/>
    <d v="2014-01-23T00:00:00"/>
    <m/>
  </r>
  <r>
    <s v="Erskine Family Dentistry"/>
    <x v="20"/>
    <m/>
    <n v="2723"/>
    <d v="2013-03-19T00:00:00"/>
    <d v="2013-03-19T00:00:00"/>
    <d v="2013-03-19T00:00:00"/>
    <x v="9"/>
    <s v="Hacking/IT Incident"/>
    <s v="Desktop Computer"/>
    <d v="2014-02-12T00:00:00"/>
    <m/>
  </r>
  <r>
    <s v="Hospital for Special Surgery"/>
    <x v="14"/>
    <m/>
    <n v="937"/>
    <d v="2013-03-19T00:00:00"/>
    <d v="2013-03-19T00:00:00"/>
    <d v="2013-03-19T00:00:00"/>
    <x v="9"/>
    <s v="Theft"/>
    <s v="Desktop Computer, Paper"/>
    <d v="2014-02-26T00:00:00"/>
    <m/>
  </r>
  <r>
    <s v="Delta Dental of Pennsylvania"/>
    <x v="6"/>
    <s v="ZDI"/>
    <n v="14829"/>
    <d v="2013-03-20T00:00:00"/>
    <d v="2013-03-20T00:00:00"/>
    <d v="2013-03-20T00:00:00"/>
    <x v="9"/>
    <s v="Loss"/>
    <s v="Paper"/>
    <d v="2014-01-23T00:00:00"/>
    <m/>
  </r>
  <r>
    <s v="Arizona Counseling &amp; Treatment Services, LLC"/>
    <x v="2"/>
    <m/>
    <n v="3800"/>
    <s v="03/18/2013-03/25/2013"/>
    <d v="2013-03-18T00:00:00"/>
    <d v="2013-03-25T00:00:00"/>
    <x v="9"/>
    <s v="Theft"/>
    <s v="Other Portable Electronic Device"/>
    <d v="2014-01-23T00:00:00"/>
    <m/>
  </r>
  <r>
    <s v="Community Support Services, Inc."/>
    <x v="1"/>
    <m/>
    <n v="1167"/>
    <s v="03/20/2013-03/26/2013"/>
    <d v="2013-03-20T00:00:00"/>
    <d v="2013-03-26T00:00:00"/>
    <x v="9"/>
    <s v="Theft"/>
    <s v="E-mail"/>
    <d v="2014-02-12T00:00:00"/>
    <m/>
  </r>
  <r>
    <s v="Piedmont HealthCare, P.A."/>
    <x v="0"/>
    <s v="E-dreamz, Inc."/>
    <n v="1924"/>
    <d v="2013-03-28T00:00:00"/>
    <d v="2013-03-28T00:00:00"/>
    <d v="2013-03-28T00:00:00"/>
    <x v="9"/>
    <s v="Hacking/IT Incident"/>
    <s v="Network Server"/>
    <d v="2014-01-23T00:00:00"/>
    <m/>
  </r>
  <r>
    <s v="IHC Health Services, Inc. dba Intermountain Life Flight"/>
    <x v="25"/>
    <m/>
    <n v="857"/>
    <d v="2013-03-28T00:00:00"/>
    <d v="2013-03-28T00:00:00"/>
    <d v="2013-03-28T00:00:00"/>
    <x v="9"/>
    <s v="Unauthorized Access/Disclosure"/>
    <s v="Other"/>
    <d v="2014-02-12T00:00:00"/>
    <m/>
  </r>
  <r>
    <s v="Medtronic, Inc."/>
    <x v="4"/>
    <m/>
    <n v="2764"/>
    <s v="03/28/2013-03/29/2013"/>
    <d v="2013-03-28T00:00:00"/>
    <d v="2013-03-29T00:00:00"/>
    <x v="9"/>
    <s v="Loss"/>
    <s v="Paper"/>
    <d v="2014-01-23T00:00:00"/>
    <m/>
  </r>
  <r>
    <s v="Presbyterian Anesthesia Associates PA"/>
    <x v="0"/>
    <s v="E-dreamz, Inc."/>
    <n v="9988"/>
    <d v="2013-04-01T00:00:00"/>
    <d v="2013-04-01T00:00:00"/>
    <d v="2013-04-01T00:00:00"/>
    <x v="9"/>
    <s v="Hacking/IT Incident"/>
    <s v="Network Server"/>
    <d v="2014-01-23T00:00:00"/>
    <m/>
  </r>
  <r>
    <s v="Indiana University Health Arnett"/>
    <x v="20"/>
    <m/>
    <n v="10350"/>
    <d v="2013-04-09T00:00:00"/>
    <d v="2013-04-09T00:00:00"/>
    <d v="2013-04-09T00:00:00"/>
    <x v="9"/>
    <s v="Theft"/>
    <s v="Laptop"/>
    <d v="2014-01-23T00:00:00"/>
    <m/>
  </r>
  <r>
    <s v="University of Florida"/>
    <x v="7"/>
    <m/>
    <n v="5875"/>
    <s v="02/01/2012- 04/11/2013"/>
    <d v="2012-02-01T00:00:00"/>
    <d v="2013-04-11T00:00:00"/>
    <x v="9"/>
    <s v="Theft, Unauthorized Access/Disclosure"/>
    <s v="Electronic Medical Record"/>
    <d v="2014-01-23T00:00:00"/>
    <m/>
  </r>
  <r>
    <s v="Colfax"/>
    <x v="20"/>
    <s v="Anthem BCBS of GA"/>
    <n v="5497"/>
    <d v="2013-04-11T00:00:00"/>
    <d v="2013-04-11T00:00:00"/>
    <d v="2013-04-11T00:00:00"/>
    <x v="9"/>
    <s v="Other"/>
    <s v="Other"/>
    <d v="2014-02-12T00:00:00"/>
    <m/>
  </r>
  <r>
    <s v="Health Resources of Arkansas"/>
    <x v="43"/>
    <m/>
    <n v="1900"/>
    <d v="2013-04-14T00:00:00"/>
    <d v="2013-04-14T00:00:00"/>
    <d v="2013-04-14T00:00:00"/>
    <x v="9"/>
    <s v="Theft, Unauthorized Access/Disclosure"/>
    <s v="Other"/>
    <d v="2014-01-23T00:00:00"/>
    <m/>
  </r>
  <r>
    <s v="Arkansas Department of Human Services"/>
    <x v="43"/>
    <s v="Health Resources of Arkansas"/>
    <n v="1911"/>
    <d v="2013-04-14T00:00:00"/>
    <d v="2013-04-14T00:00:00"/>
    <d v="2013-04-14T00:00:00"/>
    <x v="9"/>
    <s v="Theft"/>
    <s v="Laptop"/>
    <d v="2014-02-12T00:00:00"/>
    <m/>
  </r>
  <r>
    <s v="Various Health Plans"/>
    <x v="32"/>
    <s v="SynerMed / Inland Valleys IPA"/>
    <n v="3164"/>
    <s v="04/14/2013-04/15/2013"/>
    <d v="2013-04-14T00:00:00"/>
    <d v="2013-04-15T00:00:00"/>
    <x v="9"/>
    <s v="Theft"/>
    <s v="Laptop"/>
    <d v="2014-01-23T00:00:00"/>
    <m/>
  </r>
  <r>
    <s v="GEO Care, LLC"/>
    <x v="7"/>
    <m/>
    <n v="710"/>
    <d v="2013-04-16T00:00:00"/>
    <d v="2013-04-16T00:00:00"/>
    <d v="2013-04-16T00:00:00"/>
    <x v="9"/>
    <s v="Unauthorized Access/Disclosure"/>
    <s v="Desktop Computer"/>
    <d v="2014-01-23T00:00:00"/>
    <m/>
  </r>
  <r>
    <s v="Fayetteville VAMC"/>
    <x v="0"/>
    <m/>
    <n v="1093"/>
    <d v="2013-04-17T00:00:00"/>
    <d v="2013-04-17T00:00:00"/>
    <d v="2013-04-17T00:00:00"/>
    <x v="9"/>
    <s v="Improper Disposal"/>
    <s v="Paper"/>
    <d v="2014-01-23T00:00:00"/>
    <m/>
  </r>
  <r>
    <s v="Lincoln County Health and Human Services/Lincoln Community Health Center"/>
    <x v="38"/>
    <m/>
    <n v="959"/>
    <d v="2013-04-17T00:00:00"/>
    <d v="2013-04-17T00:00:00"/>
    <d v="2013-04-17T00:00:00"/>
    <x v="9"/>
    <s v="Unauthorized Access/Disclosure"/>
    <s v="Paper"/>
    <d v="2014-01-23T00:00:00"/>
    <m/>
  </r>
  <r>
    <s v="City of Norwood"/>
    <x v="1"/>
    <m/>
    <n v="9577"/>
    <s v="04/14/2013 - 04/19/2013"/>
    <d v="2013-04-14T00:00:00"/>
    <d v="2013-04-19T00:00:00"/>
    <x v="9"/>
    <s v="Loss"/>
    <s v="Laptop"/>
    <d v="2014-01-23T00:00:00"/>
    <m/>
  </r>
  <r>
    <s v="Jacksonville Spine Center"/>
    <x v="7"/>
    <m/>
    <n v="5200"/>
    <d v="2013-04-25T00:00:00"/>
    <d v="2013-04-25T00:00:00"/>
    <d v="2013-04-25T00:00:00"/>
    <x v="9"/>
    <s v="Unauthorized Access/Disclosure"/>
    <s v="Paper"/>
    <d v="2014-01-23T00:00:00"/>
    <m/>
  </r>
  <r>
    <s v="Iowa Department of Human Services"/>
    <x v="9"/>
    <m/>
    <n v="7335"/>
    <d v="2013-04-30T00:00:00"/>
    <d v="2013-04-30T00:00:00"/>
    <d v="2013-04-30T00:00:00"/>
    <x v="9"/>
    <s v="Loss, Unknown"/>
    <s v="Other"/>
    <d v="2014-01-23T00:00:00"/>
    <m/>
  </r>
  <r>
    <s v="Lone Star Circle of Care"/>
    <x v="3"/>
    <m/>
    <n v="1955"/>
    <s v="05/01/2013-05/02/2013"/>
    <d v="2013-05-01T00:00:00"/>
    <d v="2013-05-02T00:00:00"/>
    <x v="9"/>
    <s v="Theft"/>
    <s v="Laptop"/>
    <d v="2014-01-23T00:00:00"/>
    <m/>
  </r>
  <r>
    <s v="James A. Fosnaugh"/>
    <x v="10"/>
    <m/>
    <n v="2125"/>
    <s v="05/01/2013 - 05/03/2013"/>
    <d v="2013-05-01T00:00:00"/>
    <d v="2013-05-03T00:00:00"/>
    <x v="9"/>
    <s v="Loss"/>
    <s v="Other Portable Electronic Device"/>
    <d v="2014-01-23T00:00:00"/>
    <m/>
  </r>
  <r>
    <s v="Independence Care System"/>
    <x v="14"/>
    <m/>
    <n v="2434"/>
    <d v="2013-05-07T00:00:00"/>
    <d v="2013-05-07T00:00:00"/>
    <d v="2013-05-07T00:00:00"/>
    <x v="9"/>
    <s v="Theft"/>
    <s v="Laptop"/>
    <d v="2014-01-23T00:00:00"/>
    <m/>
  </r>
  <r>
    <s v="Lucile Packard Children's Hospital"/>
    <x v="12"/>
    <m/>
    <n v="12900"/>
    <d v="2013-05-08T00:00:00"/>
    <d v="2013-05-08T00:00:00"/>
    <d v="2013-05-08T00:00:00"/>
    <x v="9"/>
    <s v="Theft"/>
    <s v="Laptop"/>
    <d v="2014-01-23T00:00:00"/>
    <m/>
  </r>
  <r>
    <s v="Illinois Department of Healthcare and Familiy Services"/>
    <x v="22"/>
    <s v="Family Health Network"/>
    <n v="3133"/>
    <d v="2013-05-08T00:00:00"/>
    <d v="2013-05-08T00:00:00"/>
    <d v="2013-05-08T00:00:00"/>
    <x v="9"/>
    <s v="Other"/>
    <s v="Paper"/>
    <d v="2014-01-23T00:00:00"/>
    <m/>
  </r>
  <r>
    <s v="Aflac"/>
    <x v="36"/>
    <s v="Alberto Gerardo Vazquez Rivera"/>
    <n v="679"/>
    <d v="2013-05-09T00:00:00"/>
    <d v="2013-05-09T00:00:00"/>
    <d v="2013-05-09T00:00:00"/>
    <x v="9"/>
    <s v="Theft"/>
    <s v="Laptop"/>
    <d v="2014-01-23T00:00:00"/>
    <m/>
  </r>
  <r>
    <s v="Gulf Breeze Family Eyecare, Inc"/>
    <x v="7"/>
    <m/>
    <n v="9626"/>
    <s v="03/08/2013-05/09/2013"/>
    <d v="2013-03-08T00:00:00"/>
    <d v="2013-05-09T00:00:00"/>
    <x v="9"/>
    <s v="Theft, Unauthorized Access/Disclosure"/>
    <s v="Desktop Computer, Network Server, E-mail, Electronic Medical Record, Paper"/>
    <d v="2014-01-23T00:00:00"/>
    <m/>
  </r>
  <r>
    <s v="NHC HealthCare, Oak Ridge"/>
    <x v="13"/>
    <m/>
    <n v="4268"/>
    <d v="2013-05-10T00:00:00"/>
    <d v="2013-05-10T00:00:00"/>
    <d v="2013-05-10T00:00:00"/>
    <x v="9"/>
    <s v="Loss"/>
    <s v="Other"/>
    <d v="2014-03-13T00:00:00"/>
    <m/>
  </r>
  <r>
    <s v="Texas Health Harris Methodist Hospital Fort Worth"/>
    <x v="3"/>
    <s v="Shred-it International Inc."/>
    <n v="277014"/>
    <d v="2013-05-11T00:00:00"/>
    <d v="2013-05-11T00:00:00"/>
    <d v="2013-05-11T00:00:00"/>
    <x v="9"/>
    <s v="Improper Disposal"/>
    <s v="Other"/>
    <d v="2014-01-23T00:00:00"/>
    <m/>
  </r>
  <r>
    <s v="Dent Neurologic Group, LLP"/>
    <x v="14"/>
    <m/>
    <n v="10000"/>
    <d v="2013-05-13T00:00:00"/>
    <d v="2013-05-13T00:00:00"/>
    <d v="2013-05-13T00:00:00"/>
    <x v="9"/>
    <s v="Other"/>
    <s v="E-mail"/>
    <d v="2014-01-23T00:00:00"/>
    <m/>
  </r>
  <r>
    <s v="Delta Dental of Pennsylvania"/>
    <x v="6"/>
    <s v="ZDI"/>
    <n v="4718"/>
    <d v="2013-05-13T00:00:00"/>
    <d v="2013-05-13T00:00:00"/>
    <d v="2013-05-13T00:00:00"/>
    <x v="9"/>
    <s v="Loss"/>
    <s v="Paper"/>
    <d v="2014-01-23T00:00:00"/>
    <m/>
  </r>
  <r>
    <s v="Reconstructive Orthopaedic Associates II, P.C. d/b/a Rothman Institute"/>
    <x v="6"/>
    <m/>
    <n v="2350"/>
    <s v="03/18/2013-05/13/2013"/>
    <d v="2013-03-18T00:00:00"/>
    <d v="2013-05-13T00:00:00"/>
    <x v="9"/>
    <s v="Theft, Unauthorized Access/Disclosure"/>
    <s v="Paper"/>
    <d v="2014-01-23T00:00:00"/>
    <m/>
  </r>
  <r>
    <s v="NHC HealthCare, Mauldin"/>
    <x v="31"/>
    <m/>
    <n v="4204"/>
    <d v="2013-05-15T00:00:00"/>
    <d v="2013-05-15T00:00:00"/>
    <d v="2013-05-15T00:00:00"/>
    <x v="9"/>
    <s v="Improper Disposal"/>
    <s v="Other"/>
    <d v="2014-03-13T00:00:00"/>
    <m/>
  </r>
  <r>
    <s v="Union Security Insurance Company"/>
    <x v="11"/>
    <m/>
    <n v="1127"/>
    <d v="2013-05-17T00:00:00"/>
    <d v="2013-05-17T00:00:00"/>
    <d v="2013-05-17T00:00:00"/>
    <x v="9"/>
    <s v="Improper Disposal"/>
    <s v="E-mail"/>
    <d v="2014-01-23T00:00:00"/>
    <m/>
  </r>
  <r>
    <s v="Northrop Grumman Retiree Health Plan"/>
    <x v="33"/>
    <s v="CVS Caremark"/>
    <n v="4305"/>
    <d v="2013-05-20T00:00:00"/>
    <d v="2013-05-20T00:00:00"/>
    <d v="2013-05-20T00:00:00"/>
    <x v="9"/>
    <s v="Other"/>
    <s v="Paper"/>
    <d v="2014-01-23T00:00:00"/>
    <m/>
  </r>
  <r>
    <s v="Indiana Family &amp; Social Services Administration"/>
    <x v="20"/>
    <s v="RCR Technology Corporation"/>
    <n v="187533"/>
    <s v="04/06/2013-05/21/2013"/>
    <d v="2013-04-06T00:00:00"/>
    <d v="2013-05-21T00:00:00"/>
    <x v="9"/>
    <s v="Other"/>
    <s v="Paper"/>
    <d v="2014-01-23T00:00:00"/>
    <m/>
  </r>
  <r>
    <s v="The Brookdale Hospital and Medical Center"/>
    <x v="14"/>
    <m/>
    <n v="2700"/>
    <d v="2013-05-24T00:00:00"/>
    <d v="2013-05-24T00:00:00"/>
    <d v="2013-05-24T00:00:00"/>
    <x v="9"/>
    <s v="Loss"/>
    <s v="Other Portable Electronic Device"/>
    <d v="2014-01-23T00:00:00"/>
    <m/>
  </r>
  <r>
    <s v="Min Yi, M.D."/>
    <x v="12"/>
    <m/>
    <n v="4676"/>
    <d v="2013-05-28T00:00:00"/>
    <d v="2013-05-28T00:00:00"/>
    <d v="2013-05-28T00:00:00"/>
    <x v="9"/>
    <s v="Theft"/>
    <s v="Other Portable Electronic Device"/>
    <d v="2014-02-21T00:00:00"/>
    <m/>
  </r>
  <r>
    <s v="Samaritan Regional Health System"/>
    <x v="1"/>
    <m/>
    <n v="2203"/>
    <d v="2013-05-29T00:00:00"/>
    <d v="2013-05-29T00:00:00"/>
    <d v="2013-05-29T00:00:00"/>
    <x v="9"/>
    <s v="Other"/>
    <s v="Paper"/>
    <d v="2014-01-23T00:00:00"/>
    <m/>
  </r>
  <r>
    <s v="South Florida Neurology Associates, P.A."/>
    <x v="7"/>
    <m/>
    <n v="900"/>
    <s v="05/25/2013-05/30/2013"/>
    <d v="2013-05-25T00:00:00"/>
    <d v="2013-05-30T00:00:00"/>
    <x v="9"/>
    <s v="Theft"/>
    <s v="Laptop"/>
    <d v="2014-01-23T00:00:00"/>
    <m/>
  </r>
  <r>
    <s v="Health Net, Inc."/>
    <x v="12"/>
    <m/>
    <n v="8331"/>
    <s v="04/01/2013 - 05/31/2013"/>
    <d v="2013-04-01T00:00:00"/>
    <d v="2013-05-31T00:00:00"/>
    <x v="9"/>
    <s v="Other"/>
    <s v="Paper"/>
    <d v="2014-01-23T00:00:00"/>
    <m/>
  </r>
  <r>
    <s v="Mission City Community Network"/>
    <x v="12"/>
    <m/>
    <n v="7800"/>
    <d v="2013-05-31T00:00:00"/>
    <d v="2013-05-31T00:00:00"/>
    <d v="2013-05-31T00:00:00"/>
    <x v="9"/>
    <s v="Theft"/>
    <s v="E-mail"/>
    <d v="2014-04-21T00:00:00"/>
    <m/>
  </r>
  <r>
    <s v="Vitreo-Retinal Medical Group, Inc. "/>
    <x v="12"/>
    <m/>
    <n v="1837"/>
    <d v="2013-06-05T00:00:00"/>
    <d v="2013-06-05T00:00:00"/>
    <d v="2013-06-05T00:00:00"/>
    <x v="9"/>
    <s v="Theft"/>
    <s v="Laptop"/>
    <d v="2014-01-23T00:00:00"/>
    <m/>
  </r>
  <r>
    <s v="Baylor All Saints Medical Center at Fort Worth"/>
    <x v="3"/>
    <m/>
    <n v="940"/>
    <s v="05/07/2013-06/06/2013"/>
    <d v="2013-05-07T00:00:00"/>
    <d v="2013-06-06T00:00:00"/>
    <x v="9"/>
    <s v="Unauthorized Access/Disclosure"/>
    <s v="Other Portable Electronic Device"/>
    <d v="2014-02-12T00:00:00"/>
    <m/>
  </r>
  <r>
    <s v="Missouri Department of Social Services"/>
    <x v="11"/>
    <s v="InfoCrossing, Inc."/>
    <n v="1357"/>
    <s v="10/16/2011 - 06/07/2013"/>
    <d v="2011-10-16T00:00:00"/>
    <d v="2013-06-07T00:00:00"/>
    <x v="9"/>
    <s v="Unauthorized Access/Disclosure"/>
    <s v="Paper"/>
    <d v="2014-01-23T00:00:00"/>
    <m/>
  </r>
  <r>
    <s v="Missouri Department of Social Services"/>
    <x v="11"/>
    <s v="InfoCrossing, Inc."/>
    <n v="25461"/>
    <s v="12/21/2009 - 06/07/2013"/>
    <d v="2009-12-21T00:00:00"/>
    <d v="2013-06-07T00:00:00"/>
    <x v="9"/>
    <s v="Unauthorized Access/Disclosure"/>
    <s v="Paper"/>
    <d v="2014-02-12T00:00:00"/>
    <m/>
  </r>
  <r>
    <s v="Rocky Mountain Spine Clinic, P.C."/>
    <x v="15"/>
    <m/>
    <n v="532"/>
    <d v="2013-06-11T00:00:00"/>
    <d v="2013-06-11T00:00:00"/>
    <d v="2013-06-11T00:00:00"/>
    <x v="9"/>
    <s v="Theft, Unauthorized Access/Disclosure"/>
    <s v="Network Server"/>
    <d v="2014-01-23T00:00:00"/>
    <m/>
  </r>
  <r>
    <s v="Young Family Medicine Inc."/>
    <x v="1"/>
    <m/>
    <n v="2045"/>
    <d v="2013-06-12T00:00:00"/>
    <d v="2013-06-12T00:00:00"/>
    <d v="2013-06-12T00:00:00"/>
    <x v="9"/>
    <s v="Theft"/>
    <s v="Laptop"/>
    <d v="2014-01-23T00:00:00"/>
    <m/>
  </r>
  <r>
    <s v="Foundations Recovery Network"/>
    <x v="13"/>
    <m/>
    <n v="5690"/>
    <d v="2013-06-15T00:00:00"/>
    <d v="2013-06-15T00:00:00"/>
    <d v="2013-06-15T00:00:00"/>
    <x v="9"/>
    <s v="Theft"/>
    <s v="Laptop"/>
    <d v="2014-01-23T00:00:00"/>
    <m/>
  </r>
  <r>
    <s v="North Texas Comprehensive Spine &amp; Pain Center"/>
    <x v="3"/>
    <m/>
    <n v="3200"/>
    <d v="2013-06-16T00:00:00"/>
    <d v="2013-06-16T00:00:00"/>
    <d v="2013-06-16T00:00:00"/>
    <x v="9"/>
    <s v="Theft, Loss"/>
    <s v="Other Portable Electronic Device"/>
    <d v="2014-02-12T00:00:00"/>
    <m/>
  </r>
  <r>
    <s v="Hankyu Chung, M.D."/>
    <x v="12"/>
    <m/>
    <n v="2182"/>
    <d v="2013-06-17T00:00:00"/>
    <d v="2013-06-17T00:00:00"/>
    <d v="2013-06-17T00:00:00"/>
    <x v="9"/>
    <s v="Theft"/>
    <s v="Laptop"/>
    <d v="2014-01-23T00:00:00"/>
    <m/>
  </r>
  <r>
    <s v="Hancock OB/GYN"/>
    <x v="20"/>
    <m/>
    <n v="1396"/>
    <s v="11/09/2011 - 06/17/2013"/>
    <d v="2011-11-09T00:00:00"/>
    <d v="2013-06-17T00:00:00"/>
    <x v="9"/>
    <s v="Unauthorized Access/Disclosure"/>
    <s v="Electronic Medical Record"/>
    <d v="2014-01-23T00:00:00"/>
    <m/>
  </r>
  <r>
    <s v="California Correctional Health Care Services"/>
    <x v="12"/>
    <m/>
    <n v="1033"/>
    <d v="2013-06-19T00:00:00"/>
    <d v="2013-06-19T00:00:00"/>
    <d v="2013-06-19T00:00:00"/>
    <x v="9"/>
    <s v="Other"/>
    <s v="Paper"/>
    <d v="2014-01-23T00:00:00"/>
    <m/>
  </r>
  <r>
    <s v="Parkview Community Hospital Medical Center"/>
    <x v="12"/>
    <s v="Cogent Healthcare, Inc."/>
    <n v="32000"/>
    <s v="05/05/2013 - 06/24/2013"/>
    <d v="2013-05-05T00:00:00"/>
    <d v="2013-06-24T00:00:00"/>
    <x v="9"/>
    <s v="Other"/>
    <s v="Network Server"/>
    <d v="2014-01-23T00:00:00"/>
    <m/>
  </r>
  <r>
    <s v="See list of Practices under Item 9"/>
    <x v="13"/>
    <s v="M2ComSys Inc."/>
    <n v="32151"/>
    <s v="05/05/2013-06/24/2013"/>
    <d v="2013-05-05T00:00:00"/>
    <d v="2013-06-24T00:00:00"/>
    <x v="9"/>
    <s v="Unauthorized Access/Disclosure"/>
    <s v="Network Server"/>
    <d v="2014-01-23T00:00:00"/>
    <m/>
  </r>
  <r>
    <s v="MED-EL Coproration"/>
    <x v="0"/>
    <m/>
    <n v="609"/>
    <d v="2013-06-25T00:00:00"/>
    <d v="2013-06-25T00:00:00"/>
    <d v="2013-06-25T00:00:00"/>
    <x v="9"/>
    <s v="Other"/>
    <s v="E-mail"/>
    <d v="2014-01-23T00:00:00"/>
    <m/>
  </r>
  <r>
    <s v="University of Miami"/>
    <x v="7"/>
    <m/>
    <n v="13074"/>
    <d v="2013-06-27T00:00:00"/>
    <d v="2013-06-27T00:00:00"/>
    <d v="2013-06-27T00:00:00"/>
    <x v="9"/>
    <s v="Loss"/>
    <s v="Paper"/>
    <d v="2014-04-21T00:00:00"/>
    <m/>
  </r>
  <r>
    <s v="MUSC Physicians &amp; MUHA"/>
    <x v="31"/>
    <s v="BlackHawk"/>
    <n v="7120"/>
    <d v="2013-06-30T00:00:00"/>
    <d v="2013-06-30T00:00:00"/>
    <d v="2013-06-30T00:00:00"/>
    <x v="9"/>
    <s v="Hacking/IT Incident"/>
    <s v="Network Server"/>
    <d v="2014-02-12T00:00:00"/>
    <m/>
  </r>
  <r>
    <s v="Long Beach Memorial Medical Center"/>
    <x v="12"/>
    <m/>
    <n v="2864"/>
    <s v="09/01/2012-07/01/2013"/>
    <d v="2012-09-01T00:00:00"/>
    <d v="2013-07-01T00:00:00"/>
    <x v="9"/>
    <s v="Unauthorized Access/Disclosure"/>
    <s v="Electronic Medical Record"/>
    <d v="2014-01-23T00:00:00"/>
    <m/>
  </r>
  <r>
    <s v="Oregon Health &amp; Science University"/>
    <x v="38"/>
    <m/>
    <n v="1361"/>
    <s v="01/01/2011-07/03/2013"/>
    <d v="2011-01-01T00:00:00"/>
    <d v="2013-07-03T00:00:00"/>
    <x v="9"/>
    <s v="Unauthorized Access/Disclosure"/>
    <s v="Other"/>
    <d v="2014-01-31T00:00:00"/>
    <m/>
  </r>
  <r>
    <s v="Good Samaritan Hospital"/>
    <x v="12"/>
    <m/>
    <n v="3833"/>
    <d v="2013-07-08T00:00:00"/>
    <d v="2013-07-08T00:00:00"/>
    <d v="2013-07-08T00:00:00"/>
    <x v="9"/>
    <s v="Theft"/>
    <s v="Laptop"/>
    <d v="2014-01-23T00:00:00"/>
    <m/>
  </r>
  <r>
    <s v="Sheet Metal Local 36 Welfare Fund"/>
    <x v="11"/>
    <s v="People Resource Corporation"/>
    <n v="4560"/>
    <s v="08/01/2012-07/08/2013"/>
    <d v="2012-08-01T00:00:00"/>
    <d v="2013-07-08T00:00:00"/>
    <x v="9"/>
    <s v="Unauthorized Access/Disclosure"/>
    <s v="Other"/>
    <d v="2014-01-23T00:00:00"/>
    <m/>
  </r>
  <r>
    <s v="ICS Collection Service, Inc. on behalf of University of Chicago Physicians Group"/>
    <x v="22"/>
    <s v="ICS Collection Service, Inc."/>
    <n v="1290"/>
    <d v="2013-07-09T00:00:00"/>
    <d v="2013-07-09T00:00:00"/>
    <d v="2013-07-09T00:00:00"/>
    <x v="9"/>
    <s v="Hacking/IT Incident"/>
    <s v="Other"/>
    <d v="2014-01-23T00:00:00"/>
    <m/>
  </r>
  <r>
    <s v="BriovaRx"/>
    <x v="22"/>
    <m/>
    <n v="1067"/>
    <s v="07/03/2013 - 07/11/2013"/>
    <d v="2013-07-03T00:00:00"/>
    <d v="2013-07-11T00:00:00"/>
    <x v="9"/>
    <s v="Unauthorized Access/Disclosure"/>
    <s v="E-mail"/>
    <d v="2014-01-23T00:00:00"/>
    <m/>
  </r>
  <r>
    <s v="Sentara Healthcare"/>
    <x v="33"/>
    <m/>
    <n v="3645"/>
    <s v="10/01/2012 - 07/11/2013"/>
    <d v="2012-10-01T00:00:00"/>
    <d v="2013-07-11T00:00:00"/>
    <x v="9"/>
    <s v="Theft"/>
    <s v="Electronic Medical Record, Paper"/>
    <d v="2014-01-23T00:00:00"/>
    <m/>
  </r>
  <r>
    <s v="Atlanta Center for Reproductive Medicine"/>
    <x v="36"/>
    <m/>
    <n v="654"/>
    <d v="2013-07-12T00:00:00"/>
    <d v="2013-07-12T00:00:00"/>
    <d v="2013-07-12T00:00:00"/>
    <x v="9"/>
    <s v="Other"/>
    <s v="E-mail"/>
    <d v="2014-01-23T00:00:00"/>
    <m/>
  </r>
  <r>
    <s v="Advocate Health and Hospitals Corporation, d/b/a Advocate Medical Group"/>
    <x v="22"/>
    <m/>
    <n v="4029530"/>
    <d v="2013-07-15T00:00:00"/>
    <d v="2013-07-15T00:00:00"/>
    <d v="2013-07-15T00:00:00"/>
    <x v="9"/>
    <s v="Theft"/>
    <s v="Desktop Computer"/>
    <d v="2014-01-23T00:00:00"/>
    <m/>
  </r>
  <r>
    <s v="ACO of Puerto Rico"/>
    <x v="8"/>
    <s v="PHMHS"/>
    <n v="5000"/>
    <s v="03/05/2013 - 07/16/2013"/>
    <d v="2013-03-05T00:00:00"/>
    <d v="2013-07-16T00:00:00"/>
    <x v="9"/>
    <s v="Unauthorized Access/Disclosure"/>
    <s v="Network Server"/>
    <d v="2014-01-23T00:00:00"/>
    <m/>
  </r>
  <r>
    <s v="Rose Medical Center"/>
    <x v="15"/>
    <m/>
    <n v="606"/>
    <s v="06/28/2013 - 07/16/2013"/>
    <d v="2013-06-28T00:00:00"/>
    <d v="2013-07-16T00:00:00"/>
    <x v="9"/>
    <s v="Improper Disposal"/>
    <s v="Paper"/>
    <d v="2014-01-23T00:00:00"/>
    <m/>
  </r>
  <r>
    <s v="Summit Community Care Clinic, Inc."/>
    <x v="15"/>
    <m/>
    <n v="921"/>
    <d v="2013-07-22T00:00:00"/>
    <d v="2013-07-22T00:00:00"/>
    <d v="2013-07-22T00:00:00"/>
    <x v="9"/>
    <s v="Hacking/IT Incident"/>
    <s v="Desktop Computer"/>
    <d v="2014-01-23T00:00:00"/>
    <m/>
  </r>
  <r>
    <s v="Olson &amp; White Orthodontics"/>
    <x v="11"/>
    <m/>
    <n v="10000"/>
    <d v="2013-07-22T00:00:00"/>
    <d v="2013-07-22T00:00:00"/>
    <d v="2013-07-22T00:00:00"/>
    <x v="9"/>
    <s v="Theft"/>
    <s v="Desktop Computer, Network Server"/>
    <d v="2014-01-23T00:00:00"/>
    <m/>
  </r>
  <r>
    <s v="Saint Louis University"/>
    <x v="11"/>
    <m/>
    <n v="3100"/>
    <d v="2013-07-25T00:00:00"/>
    <d v="2013-07-25T00:00:00"/>
    <d v="2013-07-25T00:00:00"/>
    <x v="9"/>
    <s v="Unauthorized Access/Disclosure"/>
    <s v="E-mail"/>
    <d v="2014-01-23T00:00:00"/>
    <m/>
  </r>
  <r>
    <s v="SSM St. Maryâ€™s Health Center "/>
    <x v="11"/>
    <s v="Saint Louis University"/>
    <n v="1300"/>
    <d v="2013-07-25T00:00:00"/>
    <d v="2013-07-25T00:00:00"/>
    <d v="2013-07-25T00:00:00"/>
    <x v="9"/>
    <s v="Unauthorized Access/Disclosure"/>
    <s v="E-mail"/>
    <d v="2014-01-23T00:00:00"/>
    <m/>
  </r>
  <r>
    <s v="Reimbursement Technologies, Inc."/>
    <x v="6"/>
    <m/>
    <n v="2300"/>
    <s v="05/01/2013 - 07/26/2013"/>
    <d v="2013-05-01T00:00:00"/>
    <d v="2013-07-26T00:00:00"/>
    <x v="9"/>
    <s v="Unauthorized Access/Disclosure"/>
    <s v="Network Server"/>
    <d v="2014-01-23T00:00:00"/>
    <m/>
  </r>
  <r>
    <s v="St. Anthony's Physician Organization"/>
    <x v="11"/>
    <m/>
    <n v="2600"/>
    <d v="2013-07-29T00:00:00"/>
    <d v="2013-07-29T00:00:00"/>
    <d v="2013-07-29T00:00:00"/>
    <x v="9"/>
    <s v="Theft"/>
    <s v="Laptop, Other Portable Electronic Device"/>
    <d v="2014-01-23T00:00:00"/>
    <m/>
  </r>
  <r>
    <s v="Region Ten Community Services Board"/>
    <x v="33"/>
    <m/>
    <n v="10228"/>
    <d v="2013-07-29T00:00:00"/>
    <d v="2013-07-29T00:00:00"/>
    <d v="2013-07-29T00:00:00"/>
    <x v="9"/>
    <s v="Hacking/IT Incident"/>
    <s v="E-mail"/>
    <d v="2014-01-23T00:00:00"/>
    <m/>
  </r>
  <r>
    <s v="Janna Benkelman LPC LLC"/>
    <x v="15"/>
    <m/>
    <n v="1500"/>
    <d v="2013-08-01T00:00:00"/>
    <d v="2013-08-01T00:00:00"/>
    <d v="2013-08-01T00:00:00"/>
    <x v="9"/>
    <s v="Theft"/>
    <s v="Laptop"/>
    <d v="2014-01-23T00:00:00"/>
    <m/>
  </r>
  <r>
    <s v="Methodist Dallas Medical Center"/>
    <x v="3"/>
    <m/>
    <n v="44000"/>
    <s v="09/01/2005 - 08/01/2013"/>
    <d v="2005-09-01T00:00:00"/>
    <d v="2013-08-01T00:00:00"/>
    <x v="9"/>
    <s v="Unauthorized Access/Disclosure"/>
    <s v="Other"/>
    <d v="2014-01-23T00:00:00"/>
    <m/>
  </r>
  <r>
    <s v="Mount Sinai Medical Center"/>
    <x v="14"/>
    <m/>
    <n v="610"/>
    <d v="2013-08-01T00:00:00"/>
    <d v="2013-08-01T00:00:00"/>
    <d v="2013-08-01T00:00:00"/>
    <x v="9"/>
    <s v="Loss"/>
    <s v="Other Portable Electronic Device"/>
    <d v="2014-02-12T00:00:00"/>
    <m/>
  </r>
  <r>
    <s v="Memorial Sloan-Kettering Cancer Center"/>
    <x v="14"/>
    <m/>
    <n v="2279"/>
    <d v="2013-08-01T00:00:00"/>
    <d v="2013-08-01T00:00:00"/>
    <d v="2013-08-01T00:00:00"/>
    <x v="9"/>
    <s v="Loss"/>
    <s v="Other Portable Electronic Device"/>
    <d v="2014-02-18T00:00:00"/>
    <m/>
  </r>
  <r>
    <s v="Sierra View District Hospital"/>
    <x v="12"/>
    <m/>
    <n v="1009"/>
    <s v="07/01/2013 - 08/02/2013"/>
    <d v="2013-07-01T00:00:00"/>
    <d v="2013-08-02T00:00:00"/>
    <x v="9"/>
    <s v="Unauthorized Access/Disclosure"/>
    <s v="Electronic Medical Record"/>
    <d v="2014-01-23T00:00:00"/>
    <m/>
  </r>
  <r>
    <s v="UT Physicians"/>
    <x v="3"/>
    <m/>
    <n v="596"/>
    <s v="07/22/2013-08/02/2013"/>
    <d v="2013-07-22T00:00:00"/>
    <d v="2013-08-02T00:00:00"/>
    <x v="9"/>
    <s v="Theft, Loss"/>
    <s v="Laptop"/>
    <d v="2014-01-23T00:00:00"/>
    <m/>
  </r>
  <r>
    <s v="Comprehensive Podiatry LLC"/>
    <x v="1"/>
    <m/>
    <n v="1360"/>
    <d v="2013-08-03T00:00:00"/>
    <d v="2013-08-03T00:00:00"/>
    <d v="2013-08-03T00:00:00"/>
    <x v="9"/>
    <s v="Theft"/>
    <s v="Laptop"/>
    <d v="2014-01-23T00:00:00"/>
    <m/>
  </r>
  <r>
    <s v="Memorial Hospital of Lafayette County"/>
    <x v="27"/>
    <s v="Healthcare Management System "/>
    <n v="4330"/>
    <d v="2013-08-03T00:00:00"/>
    <d v="2013-08-03T00:00:00"/>
    <d v="2013-08-03T00:00:00"/>
    <x v="9"/>
    <s v="Unauthorized Access/Disclosure"/>
    <s v="Paper"/>
    <d v="2014-01-23T00:00:00"/>
    <m/>
  </r>
  <r>
    <s v="HOPE Family Health"/>
    <x v="13"/>
    <m/>
    <n v="6932"/>
    <d v="2013-08-04T00:00:00"/>
    <d v="2013-08-04T00:00:00"/>
    <d v="2013-08-04T00:00:00"/>
    <x v="9"/>
    <s v="Theft"/>
    <s v="Laptop"/>
    <d v="2014-01-23T00:00:00"/>
    <m/>
  </r>
  <r>
    <s v="CaroMont Medical Group"/>
    <x v="0"/>
    <m/>
    <n v="1310"/>
    <d v="2013-08-05T00:00:00"/>
    <d v="2013-08-05T00:00:00"/>
    <d v="2013-08-05T00:00:00"/>
    <x v="9"/>
    <s v="Other"/>
    <s v="E-mail"/>
    <d v="2014-01-23T00:00:00"/>
    <m/>
  </r>
  <r>
    <s v="Mount SInai Medical Center"/>
    <x v="14"/>
    <m/>
    <n v="1586"/>
    <d v="2013-08-06T00:00:00"/>
    <d v="2013-08-06T00:00:00"/>
    <d v="2013-08-06T00:00:00"/>
    <x v="9"/>
    <s v="Improper Disposal"/>
    <s v="Paper"/>
    <d v="2014-01-23T00:00:00"/>
    <m/>
  </r>
  <r>
    <s v="Schuylkill Health System"/>
    <x v="6"/>
    <m/>
    <n v="2810"/>
    <d v="2013-08-07T00:00:00"/>
    <d v="2013-08-07T00:00:00"/>
    <d v="2013-08-07T00:00:00"/>
    <x v="9"/>
    <s v="Theft"/>
    <s v="Laptop"/>
    <d v="2014-01-23T00:00:00"/>
    <m/>
  </r>
  <r>
    <s v="Hospice of the Chesapeake"/>
    <x v="35"/>
    <m/>
    <n v="7606"/>
    <d v="2013-08-09T00:00:00"/>
    <d v="2013-08-09T00:00:00"/>
    <d v="2013-08-09T00:00:00"/>
    <x v="9"/>
    <s v="Unauthorized Access/Disclosure"/>
    <s v="E-mail"/>
    <d v="2014-01-23T00:00:00"/>
    <m/>
  </r>
  <r>
    <s v="Carol L. Patrick, Ph.D."/>
    <x v="1"/>
    <m/>
    <n v="517"/>
    <s v="08/08/2013-08/09/2013"/>
    <d v="2013-08-08T00:00:00"/>
    <d v="2013-08-09T00:00:00"/>
    <x v="9"/>
    <s v="Theft"/>
    <s v="Network Server"/>
    <d v="2014-01-23T00:00:00"/>
    <m/>
  </r>
  <r>
    <s v="North Carolina Department of Health and Human Services - Division of State Operated Health Care Facilities  "/>
    <x v="0"/>
    <m/>
    <n v="1315"/>
    <d v="2013-08-13T00:00:00"/>
    <d v="2013-08-13T00:00:00"/>
    <d v="2013-08-13T00:00:00"/>
    <x v="9"/>
    <s v="Unauthorized Access/Disclosure"/>
    <s v="Other"/>
    <d v="2014-01-23T00:00:00"/>
    <m/>
  </r>
  <r>
    <s v="Holy Cross Hospital, Inc."/>
    <x v="7"/>
    <s v="N/A"/>
    <n v="9900"/>
    <d v="2013-08-14T00:00:00"/>
    <d v="2013-08-14T00:00:00"/>
    <d v="2013-08-14T00:00:00"/>
    <x v="9"/>
    <s v="Theft, Unauthorized Access/Disclosure"/>
    <s v="Desktop Computer, Network Server"/>
    <d v="2014-01-23T00:00:00"/>
    <m/>
  </r>
  <r>
    <s v="Dreyer Medical Clinic"/>
    <x v="22"/>
    <s v="Blackhawk Consulting Group"/>
    <n v="998"/>
    <s v="06/30/2013 - 08/15/2013"/>
    <d v="2013-06-30T00:00:00"/>
    <d v="2013-08-15T00:00:00"/>
    <x v="9"/>
    <s v="Hacking/IT Incident"/>
    <s v="Network Server"/>
    <d v="2014-01-23T00:00:00"/>
    <m/>
  </r>
  <r>
    <s v="Advocate Health and Hospitals Corporation d/b/a Advocate Medical Group "/>
    <x v="22"/>
    <s v="Blackhawk Consulting Group"/>
    <n v="2029"/>
    <s v="06/30/2013 - 08/15/2013"/>
    <d v="2013-06-30T00:00:00"/>
    <d v="2013-08-15T00:00:00"/>
    <x v="9"/>
    <s v="Hacking/IT Incident"/>
    <s v="Network Server"/>
    <d v="2014-02-12T00:00:00"/>
    <m/>
  </r>
  <r>
    <s v="BLUE CROSS AND BLUE SHIELD OF KANSAS CITY"/>
    <x v="11"/>
    <m/>
    <n v="2546"/>
    <d v="2013-08-16T00:00:00"/>
    <d v="2013-08-16T00:00:00"/>
    <d v="2013-08-16T00:00:00"/>
    <x v="9"/>
    <s v="Unauthorized Access/Disclosure"/>
    <s v="Other"/>
    <d v="2014-04-21T00:00:00"/>
    <m/>
  </r>
  <r>
    <s v="Hope Community Resources, Inc."/>
    <x v="17"/>
    <m/>
    <n v="1556"/>
    <d v="2013-08-19T00:00:00"/>
    <d v="2013-08-19T00:00:00"/>
    <d v="2013-08-19T00:00:00"/>
    <x v="9"/>
    <s v="Unauthorized Access/Disclosure"/>
    <s v="E-mail"/>
    <d v="2014-01-23T00:00:00"/>
    <m/>
  </r>
  <r>
    <s v="WA State Department of Social &amp; Health Services"/>
    <x v="30"/>
    <m/>
    <n v="3104"/>
    <d v="2013-08-19T00:00:00"/>
    <d v="2013-08-19T00:00:00"/>
    <d v="2013-08-19T00:00:00"/>
    <x v="9"/>
    <s v="Unauthorized Access/Disclosure, Other"/>
    <s v="Paper"/>
    <d v="2014-04-21T00:00:00"/>
    <m/>
  </r>
  <r>
    <s v="Texas Health Presbyterian Dallas Hospital"/>
    <x v="3"/>
    <m/>
    <n v="949"/>
    <d v="2013-08-22T00:00:00"/>
    <d v="2013-08-22T00:00:00"/>
    <d v="2013-08-22T00:00:00"/>
    <x v="9"/>
    <s v="Theft"/>
    <s v="Desktop Computer"/>
    <d v="2014-02-12T00:00:00"/>
    <m/>
  </r>
  <r>
    <s v="Punuru J.M. Reddy, MD, Inc."/>
    <x v="32"/>
    <s v="PracMan, Inc."/>
    <n v="1179"/>
    <d v="2013-08-22T00:00:00"/>
    <d v="2013-08-22T00:00:00"/>
    <d v="2013-08-22T00:00:00"/>
    <x v="9"/>
    <s v="Hacking/IT Incident"/>
    <s v="Network Server"/>
    <d v="2014-03-25T00:00:00"/>
    <m/>
  </r>
  <r>
    <s v="Access Counseling, LLC"/>
    <x v="20"/>
    <m/>
    <n v="566"/>
    <d v="2013-08-23T00:00:00"/>
    <d v="2013-08-23T00:00:00"/>
    <d v="2013-08-23T00:00:00"/>
    <x v="9"/>
    <s v="Theft"/>
    <s v="Laptop"/>
    <d v="2014-01-23T00:00:00"/>
    <m/>
  </r>
  <r>
    <s v="Sarah Benjamin, DPM - Littleton Podiatry "/>
    <x v="15"/>
    <s v="Not Applicable "/>
    <n v="3512"/>
    <d v="2013-08-27T00:00:00"/>
    <d v="2013-08-27T00:00:00"/>
    <d v="2013-08-27T00:00:00"/>
    <x v="9"/>
    <s v="Theft"/>
    <s v="Laptop"/>
    <d v="2014-01-23T00:00:00"/>
    <m/>
  </r>
  <r>
    <s v="SSM Health Care of Wisconsin DBA: St. Maryâ€™s Janesville Hospital"/>
    <x v="27"/>
    <m/>
    <n v="631"/>
    <d v="2013-08-27T00:00:00"/>
    <d v="2013-08-27T00:00:00"/>
    <d v="2013-08-27T00:00:00"/>
    <x v="9"/>
    <s v="Theft"/>
    <s v="Laptop"/>
    <d v="2014-01-23T00:00:00"/>
    <m/>
  </r>
  <r>
    <s v="UnityPoint Health Affiliated Covered Entity (&quot;UnityPoint&quot;)"/>
    <x v="9"/>
    <m/>
    <n v="1825"/>
    <s v="02/01/2013-08/27/2013"/>
    <d v="2013-02-01T00:00:00"/>
    <d v="2013-08-27T00:00:00"/>
    <x v="9"/>
    <s v="Unauthorized Access/Disclosure"/>
    <s v="Electronic Medical Record"/>
    <d v="2014-01-23T00:00:00"/>
    <m/>
  </r>
  <r>
    <s v="Greater Dallas Orthopaedics, PLLC"/>
    <x v="3"/>
    <m/>
    <n v="5840"/>
    <d v="2013-08-30T00:00:00"/>
    <d v="2013-08-30T00:00:00"/>
    <d v="2013-08-30T00:00:00"/>
    <x v="9"/>
    <s v="Theft"/>
    <s v="Desktop Computer"/>
    <d v="2014-01-23T00:00:00"/>
    <m/>
  </r>
  <r>
    <s v="Genesis Rehabilitation Services"/>
    <x v="6"/>
    <m/>
    <n v="1167"/>
    <d v="2013-08-30T00:00:00"/>
    <d v="2013-08-30T00:00:00"/>
    <d v="2013-08-30T00:00:00"/>
    <x v="9"/>
    <s v="Loss"/>
    <s v="Other Portable Electronic Device"/>
    <d v="2014-01-23T00:00:00"/>
    <m/>
  </r>
  <r>
    <s v="Beebe Medical Center"/>
    <x v="40"/>
    <m/>
    <n v="1883"/>
    <d v="2013-09-02T00:00:00"/>
    <d v="2013-09-02T00:00:00"/>
    <d v="2013-09-02T00:00:00"/>
    <x v="9"/>
    <s v="Other"/>
    <s v="Laptop"/>
    <d v="2014-02-21T00:00:00"/>
    <m/>
  </r>
  <r>
    <s v="Colorado Health &amp; Wellness, Inc."/>
    <x v="15"/>
    <m/>
    <n v="651"/>
    <d v="2013-09-04T00:00:00"/>
    <d v="2013-09-04T00:00:00"/>
    <d v="2013-09-04T00:00:00"/>
    <x v="9"/>
    <s v="Theft, Unauthorized Access/Disclosure"/>
    <s v="Electronic Medical Record"/>
    <d v="2014-01-23T00:00:00"/>
    <m/>
  </r>
  <r>
    <s v="TSYS Employee Health Plan"/>
    <x v="36"/>
    <s v="Paragon Benefits, Inc."/>
    <n v="5232"/>
    <d v="2013-09-05T00:00:00"/>
    <d v="2013-09-05T00:00:00"/>
    <d v="2013-09-05T00:00:00"/>
    <x v="9"/>
    <s v="Theft"/>
    <s v="E-mail"/>
    <d v="2014-01-23T00:00:00"/>
    <m/>
  </r>
  <r>
    <s v="DaVita, a division of DaVita HealthCare Partners Inc"/>
    <x v="15"/>
    <m/>
    <n v="11500"/>
    <d v="2013-09-06T00:00:00"/>
    <d v="2013-09-06T00:00:00"/>
    <d v="2013-09-06T00:00:00"/>
    <x v="9"/>
    <s v="Theft, Other"/>
    <s v="Laptop"/>
    <d v="2014-01-23T00:00:00"/>
    <m/>
  </r>
  <r>
    <s v="University of California, San Francisco"/>
    <x v="12"/>
    <m/>
    <n v="3553"/>
    <d v="2013-09-09T00:00:00"/>
    <d v="2013-09-09T00:00:00"/>
    <d v="2013-09-09T00:00:00"/>
    <x v="9"/>
    <s v="Theft"/>
    <s v="Laptop, Paper"/>
    <d v="2014-01-23T00:00:00"/>
    <m/>
  </r>
  <r>
    <s v="Florida Digestive Health Specialists"/>
    <x v="7"/>
    <m/>
    <n v="4400"/>
    <s v="03/06/2013 -09/09/2013"/>
    <d v="2013-03-06T00:00:00"/>
    <d v="2013-09-09T00:00:00"/>
    <x v="9"/>
    <s v="Unauthorized Access/Disclosure"/>
    <s v="Desktop Computer"/>
    <d v="2014-01-23T00:00:00"/>
    <m/>
  </r>
  <r>
    <s v="Valley View Hosptial Association"/>
    <x v="15"/>
    <m/>
    <n v="5415"/>
    <d v="2013-09-11T00:00:00"/>
    <d v="2013-09-11T00:00:00"/>
    <d v="2013-09-11T00:00:00"/>
    <x v="9"/>
    <s v="Other"/>
    <s v="Laptop, Desktop Computer"/>
    <d v="2014-04-21T00:00:00"/>
    <m/>
  </r>
  <r>
    <s v="Santa Clara Valley Medical Center"/>
    <x v="12"/>
    <m/>
    <n v="579"/>
    <s v="09/14/2913 - 09/15/2013"/>
    <d v="2913-09-14T00:00:00"/>
    <d v="2013-09-15T00:00:00"/>
    <x v="9"/>
    <s v="Theft"/>
    <s v="Laptop"/>
    <d v="2014-01-23T00:00:00"/>
    <m/>
  </r>
  <r>
    <s v="Group Health Cooperative"/>
    <x v="30"/>
    <m/>
    <n v="1015"/>
    <d v="2013-09-16T00:00:00"/>
    <d v="2013-09-16T00:00:00"/>
    <d v="2013-09-16T00:00:00"/>
    <x v="9"/>
    <s v="Other"/>
    <s v="Paper"/>
    <d v="2014-01-23T00:00:00"/>
    <m/>
  </r>
  <r>
    <s v="Associated Urologists of North Carolina"/>
    <x v="0"/>
    <m/>
    <n v="7300"/>
    <s v="09/17/2012 - 09/17/2013"/>
    <d v="2012-09-17T00:00:00"/>
    <d v="2013-09-17T00:00:00"/>
    <x v="9"/>
    <s v="Other"/>
    <s v="Other"/>
    <d v="2014-01-23T00:00:00"/>
    <m/>
  </r>
  <r>
    <s v="North Country Hospital and Health Center, Inc"/>
    <x v="51"/>
    <m/>
    <n v="550"/>
    <d v="2013-09-18T00:00:00"/>
    <d v="2013-09-18T00:00:00"/>
    <d v="2013-09-18T00:00:00"/>
    <x v="9"/>
    <s v="Theft"/>
    <s v="Laptop"/>
    <d v="2014-01-23T00:00:00"/>
    <m/>
  </r>
  <r>
    <s v="Spirit Home Health Care, Corp"/>
    <x v="7"/>
    <s v="Spirit Home Health Care, Corp"/>
    <n v="603"/>
    <d v="2013-09-19T00:00:00"/>
    <d v="2013-09-19T00:00:00"/>
    <d v="2013-09-19T00:00:00"/>
    <x v="9"/>
    <s v="Improper Disposal"/>
    <s v="Paper"/>
    <d v="2014-01-23T00:00:00"/>
    <m/>
  </r>
  <r>
    <s v="Puerto Rico Health Insurance Administration (PRHIA)"/>
    <x v="8"/>
    <s v="Triple S Salud Inc."/>
    <n v="13336"/>
    <d v="2013-09-20T00:00:00"/>
    <d v="2013-09-20T00:00:00"/>
    <d v="2013-09-20T00:00:00"/>
    <x v="9"/>
    <s v="Unauthorized Access/Disclosure"/>
    <s v="Paper"/>
    <d v="2014-01-23T00:00:00"/>
    <m/>
  </r>
  <r>
    <s v="Triple-S Salud "/>
    <x v="8"/>
    <m/>
    <n v="70189"/>
    <d v="2013-09-20T00:00:00"/>
    <d v="2013-09-20T00:00:00"/>
    <d v="2013-09-20T00:00:00"/>
    <x v="9"/>
    <s v="Unauthorized Access/Disclosure"/>
    <s v="Paper"/>
    <d v="2014-01-23T00:00:00"/>
    <m/>
  </r>
  <r>
    <s v="Tri Lakes Medical Center"/>
    <x v="41"/>
    <m/>
    <n v="1489"/>
    <d v="2013-09-20T00:00:00"/>
    <d v="2013-09-20T00:00:00"/>
    <d v="2013-09-20T00:00:00"/>
    <x v="9"/>
    <s v="Hacking/IT Incident"/>
    <s v="Network Server"/>
    <d v="2014-02-11T00:00:00"/>
    <m/>
  </r>
  <r>
    <s v="Barnabas Health Medical Group"/>
    <x v="26"/>
    <m/>
    <n v="1100"/>
    <d v="2013-09-24T00:00:00"/>
    <d v="2013-09-24T00:00:00"/>
    <d v="2013-09-24T00:00:00"/>
    <x v="9"/>
    <s v="Theft"/>
    <s v="Laptop"/>
    <d v="2014-01-23T00:00:00"/>
    <m/>
  </r>
  <r>
    <s v="Kaiser Foundation Hospital- Orange County"/>
    <x v="12"/>
    <m/>
    <n v="49000"/>
    <d v="2013-09-25T00:00:00"/>
    <d v="2013-09-25T00:00:00"/>
    <d v="2013-09-25T00:00:00"/>
    <x v="9"/>
    <s v="Loss"/>
    <s v="Other Portable Electronic Device"/>
    <d v="2014-01-23T00:00:00"/>
    <m/>
  </r>
  <r>
    <s v="Eureka Internal Medicine"/>
    <x v="12"/>
    <m/>
    <n v="3534"/>
    <d v="2013-09-25T00:00:00"/>
    <d v="2013-09-25T00:00:00"/>
    <d v="2013-09-25T00:00:00"/>
    <x v="9"/>
    <s v="Improper Disposal"/>
    <s v="Paper"/>
    <d v="2014-03-24T00:00:00"/>
    <m/>
  </r>
  <r>
    <s v="UHS-Pruitt Corporation"/>
    <x v="36"/>
    <m/>
    <n v="1300"/>
    <d v="2013-09-26T00:00:00"/>
    <d v="2013-09-26T00:00:00"/>
    <d v="2013-09-26T00:00:00"/>
    <x v="9"/>
    <s v="Theft"/>
    <s v="Laptop"/>
    <d v="2014-01-23T00:00:00"/>
    <m/>
  </r>
  <r>
    <s v="Gerdau Ameristeel Health and Welfare Plan"/>
    <x v="7"/>
    <s v="Health Fitness Corporation"/>
    <n v="3804"/>
    <d v="2013-09-27T00:00:00"/>
    <d v="2013-09-27T00:00:00"/>
    <d v="2013-09-27T00:00:00"/>
    <x v="9"/>
    <s v="Theft"/>
    <s v="Laptop"/>
    <d v="2014-02-18T00:00:00"/>
    <m/>
  </r>
  <r>
    <s v="Gerdau Macsteel Health and Welfare Plan"/>
    <x v="18"/>
    <s v="Health Fitness Corporation"/>
    <n v="4837"/>
    <d v="2013-09-27T00:00:00"/>
    <d v="2013-09-27T00:00:00"/>
    <d v="2013-09-27T00:00:00"/>
    <x v="9"/>
    <s v="Theft"/>
    <s v="Laptop"/>
    <d v="2014-02-18T00:00:00"/>
    <m/>
  </r>
  <r>
    <s v="Paul G. Klein, DPM"/>
    <x v="26"/>
    <s v="N/A"/>
    <n v="2500"/>
    <d v="2013-10-01T00:00:00"/>
    <d v="2013-10-01T00:00:00"/>
    <d v="2013-10-01T00:00:00"/>
    <x v="9"/>
    <s v="Theft"/>
    <s v="Laptop"/>
    <d v="2014-01-23T00:00:00"/>
    <m/>
  </r>
  <r>
    <s v="Molina Healthcare of Texas, Inc."/>
    <x v="3"/>
    <m/>
    <n v="2826"/>
    <d v="2013-10-01T00:00:00"/>
    <d v="2013-10-01T00:00:00"/>
    <d v="2013-10-01T00:00:00"/>
    <x v="9"/>
    <s v="Other"/>
    <s v="Paper"/>
    <d v="2014-01-23T00:00:00"/>
    <m/>
  </r>
  <r>
    <s v="Rotech Healthcare Inc."/>
    <x v="7"/>
    <m/>
    <n v="10680"/>
    <s v="11/26/2010 - 10/01/2013"/>
    <d v="2010-11-26T00:00:00"/>
    <d v="2013-10-01T00:00:00"/>
    <x v="9"/>
    <s v="Unauthorized Access/Disclosure"/>
    <s v="Laptop"/>
    <d v="2014-02-18T00:00:00"/>
    <m/>
  </r>
  <r>
    <s v="UW Medicine"/>
    <x v="30"/>
    <m/>
    <n v="76183"/>
    <d v="2013-10-02T00:00:00"/>
    <d v="2013-10-02T00:00:00"/>
    <d v="2013-10-02T00:00:00"/>
    <x v="9"/>
    <s v="Hacking/IT Incident"/>
    <s v="Desktop Computer"/>
    <d v="2014-02-18T00:00:00"/>
    <m/>
  </r>
  <r>
    <s v="Fairfax County, Virginia"/>
    <x v="33"/>
    <s v="Molina Healthcare In"/>
    <n v="1499"/>
    <s v="09/09/2013 - 10/03/2013"/>
    <d v="2013-09-09T00:00:00"/>
    <d v="2013-10-03T00:00:00"/>
    <x v="9"/>
    <s v="Unauthorized Access/Disclosure"/>
    <s v="Network Server"/>
    <d v="2014-01-23T00:00:00"/>
    <m/>
  </r>
  <r>
    <s v="Seton Healthcare Family"/>
    <x v="3"/>
    <m/>
    <n v="5500"/>
    <d v="2013-10-04T00:00:00"/>
    <d v="2013-10-04T00:00:00"/>
    <d v="2013-10-04T00:00:00"/>
    <x v="9"/>
    <s v="Theft"/>
    <s v="Laptop"/>
    <d v="2014-01-23T00:00:00"/>
    <m/>
  </r>
  <r>
    <s v="Superior HealthPlan, Inc."/>
    <x v="3"/>
    <m/>
    <n v="6284"/>
    <d v="2013-10-04T00:00:00"/>
    <d v="2013-10-04T00:00:00"/>
    <d v="2013-10-04T00:00:00"/>
    <x v="9"/>
    <s v="Other"/>
    <s v="Paper"/>
    <d v="2014-01-23T00:00:00"/>
    <m/>
  </r>
  <r>
    <s v="Scottsdale Dermatology, LTD"/>
    <x v="2"/>
    <s v="All Source Medical Management"/>
    <n v="1456"/>
    <s v="01/01/2013 -10/04/2013"/>
    <d v="2013-01-01T00:00:00"/>
    <d v="2013-10-04T00:00:00"/>
    <x v="9"/>
    <s v="Theft"/>
    <s v="Other"/>
    <d v="2014-01-23T00:00:00"/>
    <m/>
  </r>
  <r>
    <s v="Walgreen Co."/>
    <x v="22"/>
    <m/>
    <n v="17350"/>
    <s v="09/18/2013 - 10/04/2013"/>
    <d v="2013-09-18T00:00:00"/>
    <d v="2013-10-04T00:00:00"/>
    <x v="9"/>
    <s v="Other"/>
    <s v="Paper"/>
    <d v="2014-01-23T00:00:00"/>
    <m/>
  </r>
  <r>
    <s v="City of Chicago"/>
    <x v="22"/>
    <m/>
    <n v="2080"/>
    <s v="06/18/2013 - 10/07/2013"/>
    <d v="2013-06-18T00:00:00"/>
    <d v="2013-10-07T00:00:00"/>
    <x v="9"/>
    <s v="Unauthorized Access/Disclosure"/>
    <s v="Network Server"/>
    <d v="2014-01-23T00:00:00"/>
    <m/>
  </r>
  <r>
    <s v="CIty of Joliet"/>
    <x v="22"/>
    <s v="Quality Health Claims Consultants, LLC"/>
    <n v="1573"/>
    <d v="2013-10-08T00:00:00"/>
    <d v="2013-10-08T00:00:00"/>
    <d v="2013-10-08T00:00:00"/>
    <x v="9"/>
    <s v="Unauthorized Access/Disclosure"/>
    <s v="E-mail"/>
    <d v="2014-01-23T00:00:00"/>
    <m/>
  </r>
  <r>
    <s v="UniHealth Source"/>
    <x v="36"/>
    <m/>
    <n v="4500"/>
    <d v="2013-10-08T00:00:00"/>
    <d v="2013-10-08T00:00:00"/>
    <d v="2013-10-08T00:00:00"/>
    <x v="9"/>
    <s v="Theft"/>
    <s v="Laptop"/>
    <d v="2014-01-23T00:00:00"/>
    <m/>
  </r>
  <r>
    <s v="Northside Hospital, Inc."/>
    <x v="36"/>
    <m/>
    <n v="4879"/>
    <d v="2013-10-10T00:00:00"/>
    <d v="2013-10-10T00:00:00"/>
    <d v="2013-10-10T00:00:00"/>
    <x v="9"/>
    <s v="Loss"/>
    <s v="Laptop"/>
    <d v="2014-01-23T00:00:00"/>
    <m/>
  </r>
  <r>
    <s v="Mosaic"/>
    <x v="10"/>
    <m/>
    <n v="3857"/>
    <d v="2013-10-11T00:00:00"/>
    <d v="2013-10-11T00:00:00"/>
    <d v="2013-10-11T00:00:00"/>
    <x v="9"/>
    <s v="Other"/>
    <s v="E-mail"/>
    <d v="2014-01-23T00:00:00"/>
    <m/>
  </r>
  <r>
    <s v="AHMC Healthcare Inc. and affiliated Hospitals"/>
    <x v="12"/>
    <m/>
    <n v="729000"/>
    <d v="2013-10-12T00:00:00"/>
    <d v="2013-10-12T00:00:00"/>
    <d v="2013-10-12T00:00:00"/>
    <x v="9"/>
    <s v="Theft"/>
    <s v="Laptop"/>
    <d v="2014-01-23T00:00:00"/>
    <m/>
  </r>
  <r>
    <s v="Jones Chiropractic and Maximum Health"/>
    <x v="20"/>
    <m/>
    <n v="1500"/>
    <d v="2013-10-13T00:00:00"/>
    <d v="2013-10-13T00:00:00"/>
    <d v="2013-10-13T00:00:00"/>
    <x v="9"/>
    <s v="Theft"/>
    <s v="Desktop Computer"/>
    <d v="2014-01-23T00:00:00"/>
    <m/>
  </r>
  <r>
    <s v="Blue Cross and Blue Shield of North Carolina"/>
    <x v="0"/>
    <m/>
    <n v="687"/>
    <d v="2013-10-14T00:00:00"/>
    <d v="2013-10-14T00:00:00"/>
    <d v="2013-10-14T00:00:00"/>
    <x v="9"/>
    <s v="Unauthorized Access/Disclosure"/>
    <s v="Paper"/>
    <d v="2014-01-23T00:00:00"/>
    <m/>
  </r>
  <r>
    <s v="Health Help, Inc."/>
    <x v="5"/>
    <m/>
    <n v="535"/>
    <d v="2013-10-15T00:00:00"/>
    <d v="2013-10-15T00:00:00"/>
    <d v="2013-10-15T00:00:00"/>
    <x v="9"/>
    <s v="Theft"/>
    <s v="Other Portable Electronic Device"/>
    <d v="2014-01-23T00:00:00"/>
    <m/>
  </r>
  <r>
    <s v="SIU HealthCare"/>
    <x v="22"/>
    <m/>
    <n v="1891"/>
    <s v="09/13/2013 - 10/15/2013"/>
    <d v="2013-09-13T00:00:00"/>
    <d v="2013-10-15T00:00:00"/>
    <x v="9"/>
    <s v="Theft, Loss"/>
    <s v="Laptop"/>
    <d v="2014-01-23T00:00:00"/>
    <m/>
  </r>
  <r>
    <s v="Wyoming Department of Health"/>
    <x v="23"/>
    <m/>
    <n v="11935"/>
    <d v="2013-10-16T00:00:00"/>
    <d v="2013-10-16T00:00:00"/>
    <d v="2013-10-16T00:00:00"/>
    <x v="9"/>
    <s v="Unauthorized Access/Disclosure"/>
    <s v="Network Server"/>
    <d v="2014-01-23T00:00:00"/>
    <m/>
  </r>
  <r>
    <s v="South Carolina Health Insurance Pool"/>
    <x v="31"/>
    <s v="DeLoach &amp; Williamson"/>
    <n v="3432"/>
    <d v="2013-10-16T00:00:00"/>
    <d v="2013-10-16T00:00:00"/>
    <d v="2013-10-16T00:00:00"/>
    <x v="9"/>
    <s v="Theft"/>
    <s v="Laptop"/>
    <d v="2014-01-23T00:00:00"/>
    <m/>
  </r>
  <r>
    <s v="Delta Dental of Pennsylvania"/>
    <x v="6"/>
    <s v="ZDI"/>
    <n v="1674"/>
    <d v="2013-10-16T00:00:00"/>
    <d v="2013-10-16T00:00:00"/>
    <d v="2013-10-16T00:00:00"/>
    <x v="9"/>
    <s v="Loss"/>
    <s v="Paper"/>
    <d v="2014-03-13T00:00:00"/>
    <m/>
  </r>
  <r>
    <s v="Medical Mutual of Ohio"/>
    <x v="1"/>
    <m/>
    <n v="643"/>
    <s v="10/16/2013 - 10/17/2013"/>
    <d v="2013-10-16T00:00:00"/>
    <d v="2013-10-17T00:00:00"/>
    <x v="9"/>
    <s v="Unauthorized Access/Disclosure"/>
    <s v="Paper"/>
    <d v="2014-01-23T00:00:00"/>
    <m/>
  </r>
  <r>
    <s v="New Jersey Department of Human Services"/>
    <x v="26"/>
    <s v="Island Peer Review Organization"/>
    <n v="9642"/>
    <d v="2013-10-18T00:00:00"/>
    <d v="2013-10-18T00:00:00"/>
    <d v="2013-10-18T00:00:00"/>
    <x v="9"/>
    <s v="Loss"/>
    <s v="Other Portable Electronic Device"/>
    <d v="2014-01-23T00:00:00"/>
    <m/>
  </r>
  <r>
    <s v="MD Developmental Disabiilties Administration"/>
    <x v="35"/>
    <s v="Service Coordination, Inc."/>
    <n v="13900"/>
    <d v="2013-10-20T00:00:00"/>
    <d v="2013-10-20T00:00:00"/>
    <d v="2013-10-20T00:00:00"/>
    <x v="9"/>
    <s v="Unauthorized Access/Disclosure, Hacking/IT Incident"/>
    <s v="Network Server"/>
    <d v="2014-04-21T00:00:00"/>
    <m/>
  </r>
  <r>
    <s v="Tennova Cardiology"/>
    <x v="13"/>
    <s v="Colby DeHart"/>
    <n v="2777"/>
    <d v="2013-10-21T00:00:00"/>
    <d v="2013-10-21T00:00:00"/>
    <d v="2013-10-21T00:00:00"/>
    <x v="9"/>
    <s v="Theft"/>
    <s v="Laptop"/>
    <d v="2014-01-23T00:00:00"/>
    <m/>
  </r>
  <r>
    <s v="United Dynacare, LLC dba Dynacare Laboratories"/>
    <x v="27"/>
    <m/>
    <n v="9328"/>
    <d v="2013-10-22T00:00:00"/>
    <d v="2013-10-22T00:00:00"/>
    <d v="2013-10-22T00:00:00"/>
    <x v="9"/>
    <s v="Theft"/>
    <s v="Other Portable Electronic Device"/>
    <d v="2014-01-23T00:00:00"/>
    <m/>
  </r>
  <r>
    <s v="Comprehensive Psychological Services LLC"/>
    <x v="31"/>
    <s v="N/A"/>
    <n v="3500"/>
    <d v="2013-10-28T00:00:00"/>
    <d v="2013-10-28T00:00:00"/>
    <d v="2013-10-28T00:00:00"/>
    <x v="9"/>
    <s v="Theft"/>
    <s v="Laptop"/>
    <d v="2014-01-23T00:00:00"/>
    <m/>
  </r>
  <r>
    <s v="Florida Department of Health"/>
    <x v="7"/>
    <m/>
    <n v="2354"/>
    <d v="2013-10-30T00:00:00"/>
    <d v="2013-10-30T00:00:00"/>
    <d v="2013-10-30T00:00:00"/>
    <x v="9"/>
    <s v="Unauthorized Access/Disclosure"/>
    <s v="Desktop Computer"/>
    <d v="2014-03-05T00:00:00"/>
    <m/>
  </r>
  <r>
    <s v="The Kroger Co., for itself and its affiliates and subsidiaries"/>
    <x v="1"/>
    <m/>
    <n v="504"/>
    <d v="2013-10-30T00:00:00"/>
    <d v="2013-10-30T00:00:00"/>
    <d v="2013-10-30T00:00:00"/>
    <x v="9"/>
    <s v="Other"/>
    <s v="Electronic Medical Record"/>
    <d v="2014-04-21T00:00:00"/>
    <m/>
  </r>
  <r>
    <s v="Southwest General Health Center"/>
    <x v="1"/>
    <m/>
    <n v="953"/>
    <s v="04/13/2013 - 10/31/2013"/>
    <d v="2013-04-13T00:00:00"/>
    <d v="2013-10-31T00:00:00"/>
    <x v="9"/>
    <s v="Unknown"/>
    <s v="Other"/>
    <d v="2014-02-11T00:00:00"/>
    <m/>
  </r>
  <r>
    <s v="Tranquility Counseling Services"/>
    <x v="0"/>
    <m/>
    <n v="1683"/>
    <d v="2013-11-01T00:00:00"/>
    <d v="2013-11-01T00:00:00"/>
    <d v="2013-11-01T00:00:00"/>
    <x v="9"/>
    <s v="Other"/>
    <s v="Paper"/>
    <d v="2014-01-23T00:00:00"/>
    <m/>
  </r>
  <r>
    <s v="Horizon Healthcare Services, Inc., doing business as Horizon Blue Cross Blue Shield of New Jersey, and its affiliates"/>
    <x v="26"/>
    <s v="Horizon Healthcare Services, Inc., doing business as Horizon Blue Cross Blue Shield of New Jersey, and its affiliates"/>
    <n v="839711"/>
    <d v="2013-11-01T00:00:00"/>
    <d v="2013-11-01T00:00:00"/>
    <d v="2013-11-01T00:00:00"/>
    <x v="9"/>
    <s v="Theft"/>
    <s v="Laptop"/>
    <d v="2014-02-21T00:00:00"/>
    <m/>
  </r>
  <r>
    <s v="Health Dimensions"/>
    <x v="18"/>
    <m/>
    <n v="5370"/>
    <d v="2013-11-02T00:00:00"/>
    <d v="2013-11-02T00:00:00"/>
    <d v="2013-11-02T00:00:00"/>
    <x v="9"/>
    <s v="Theft"/>
    <s v="Network Server"/>
    <d v="2014-02-11T00:00:00"/>
    <m/>
  </r>
  <r>
    <s v="Phoebe Putney Memorial Hospital"/>
    <x v="36"/>
    <m/>
    <n v="6989"/>
    <d v="2013-11-05T00:00:00"/>
    <d v="2013-11-05T00:00:00"/>
    <d v="2013-11-05T00:00:00"/>
    <x v="9"/>
    <s v="Loss"/>
    <s v="Desktop Computer"/>
    <d v="2014-02-11T00:00:00"/>
    <m/>
  </r>
  <r>
    <s v="Redwood Memorial Hospital"/>
    <x v="12"/>
    <m/>
    <n v="1039"/>
    <d v="2013-11-06T00:00:00"/>
    <d v="2013-11-06T00:00:00"/>
    <d v="2013-11-06T00:00:00"/>
    <x v="9"/>
    <s v="Loss"/>
    <s v="Other Portable Electronic Device"/>
    <d v="2014-01-23T00:00:00"/>
    <m/>
  </r>
  <r>
    <s v="The Good Samaritan Health Center"/>
    <x v="36"/>
    <m/>
    <n v="5000"/>
    <d v="2013-11-06T00:00:00"/>
    <d v="2013-11-06T00:00:00"/>
    <d v="2013-11-06T00:00:00"/>
    <x v="9"/>
    <s v="Other"/>
    <s v="Desktop Computer"/>
    <d v="2014-01-23T00:00:00"/>
    <m/>
  </r>
  <r>
    <s v="UPMC"/>
    <x v="6"/>
    <m/>
    <n v="1279"/>
    <s v="11/05/2012 - 11/06/2013"/>
    <d v="2012-11-05T00:00:00"/>
    <d v="2013-11-06T00:00:00"/>
    <x v="9"/>
    <s v="Unauthorized Access/Disclosure"/>
    <s v="Electronic Medical Record"/>
    <d v="2014-02-18T00:00:00"/>
    <m/>
  </r>
  <r>
    <s v="Shiloh Medical Clinic"/>
    <x v="46"/>
    <m/>
    <n v="1900"/>
    <d v="2013-11-08T00:00:00"/>
    <d v="2013-11-08T00:00:00"/>
    <d v="2013-11-08T00:00:00"/>
    <x v="9"/>
    <s v="Unauthorized Access/Disclosure"/>
    <s v="Desktop Computer, E-mail"/>
    <d v="2014-01-23T00:00:00"/>
    <m/>
  </r>
  <r>
    <s v="L.A. Gay &amp; Lesbian Center"/>
    <x v="12"/>
    <m/>
    <n v="59000"/>
    <s v="09/17/2013 - 11/08/2013"/>
    <d v="2013-09-17T00:00:00"/>
    <d v="2013-11-08T00:00:00"/>
    <x v="9"/>
    <s v="Hacking/IT Incident"/>
    <s v="Network Server"/>
    <d v="2014-01-23T00:00:00"/>
    <m/>
  </r>
  <r>
    <s v="Kemmet Dental Design "/>
    <x v="47"/>
    <m/>
    <n v="2000"/>
    <d v="2013-11-10T00:00:00"/>
    <d v="2013-11-10T00:00:00"/>
    <d v="2013-11-10T00:00:00"/>
    <x v="9"/>
    <s v="Theft, Other"/>
    <s v="Paper"/>
    <d v="2014-01-23T00:00:00"/>
    <m/>
  </r>
  <r>
    <s v="Cook County Health &amp; Hospitals System"/>
    <x v="22"/>
    <m/>
    <n v="22511"/>
    <d v="2013-11-12T00:00:00"/>
    <d v="2013-11-12T00:00:00"/>
    <d v="2013-11-12T00:00:00"/>
    <x v="9"/>
    <s v="Other"/>
    <s v="E-mail"/>
    <d v="2014-02-11T00:00:00"/>
    <m/>
  </r>
  <r>
    <s v="New Mexico Oncology Hematology Consultants, LTD"/>
    <x v="29"/>
    <m/>
    <n v="12354"/>
    <d v="2013-11-13T00:00:00"/>
    <d v="2013-11-13T00:00:00"/>
    <d v="2013-11-13T00:00:00"/>
    <x v="9"/>
    <s v="Theft"/>
    <s v="Laptop"/>
    <d v="2014-01-23T00:00:00"/>
    <m/>
  </r>
  <r>
    <s v="Partners In Nephrology &amp; Endocrinology, P.C."/>
    <x v="6"/>
    <s v="N/A"/>
    <n v="5000"/>
    <d v="2013-11-13T00:00:00"/>
    <d v="2013-11-13T00:00:00"/>
    <d v="2013-11-13T00:00:00"/>
    <x v="9"/>
    <s v="Other"/>
    <s v="Other"/>
    <d v="2014-03-24T00:00:00"/>
    <m/>
  </r>
  <r>
    <s v="Florida Healthy Kids Corporation"/>
    <x v="7"/>
    <s v="Policy Studies, Inc. / Postal Center International, Inc."/>
    <n v="580"/>
    <d v="2013-11-13T00:00:00"/>
    <d v="2013-11-13T00:00:00"/>
    <d v="2013-11-13T00:00:00"/>
    <x v="9"/>
    <s v="Unauthorized Access/Disclosure"/>
    <s v="Paper"/>
    <d v="2014-04-21T00:00:00"/>
    <m/>
  </r>
  <r>
    <s v="VA Dept. of Medical Assistance Services"/>
    <x v="33"/>
    <s v="Virginia Premier Health Plan (VPHP)"/>
    <n v="25513"/>
    <d v="2013-11-15T00:00:00"/>
    <d v="2013-11-15T00:00:00"/>
    <d v="2013-11-15T00:00:00"/>
    <x v="9"/>
    <s v="Unauthorized Access/Disclosure, Other"/>
    <s v="Paper"/>
    <d v="2014-02-11T00:00:00"/>
    <m/>
  </r>
  <r>
    <s v="Network Pharmacy Knoxville"/>
    <x v="13"/>
    <m/>
    <n v="9602"/>
    <d v="2013-11-18T00:00:00"/>
    <d v="2013-11-18T00:00:00"/>
    <d v="2013-11-18T00:00:00"/>
    <x v="9"/>
    <s v="Theft"/>
    <s v="Laptop"/>
    <d v="2014-02-11T00:00:00"/>
    <m/>
  </r>
  <r>
    <s v="HealthSource of Ohio Inc."/>
    <x v="1"/>
    <s v="Pair Networks Inc."/>
    <n v="8845"/>
    <d v="2013-11-18T00:00:00"/>
    <d v="2013-11-18T00:00:00"/>
    <d v="2013-11-18T00:00:00"/>
    <x v="9"/>
    <s v="Unauthorized Access/Disclosure, Other"/>
    <s v="Other"/>
    <d v="2014-03-12T00:00:00"/>
    <m/>
  </r>
  <r>
    <s v="Department of Health Care Policy &amp; Financing"/>
    <x v="15"/>
    <s v="Colorado Community Health Alliance (CCHA)/Physicians Health Partners"/>
    <n v="1918"/>
    <d v="2013-11-21T00:00:00"/>
    <d v="2013-11-21T00:00:00"/>
    <d v="2013-11-21T00:00:00"/>
    <x v="9"/>
    <s v="Unauthorized Access/Disclosure"/>
    <s v="E-mail"/>
    <d v="2014-02-21T00:00:00"/>
    <m/>
  </r>
  <r>
    <s v="Ronald Schubert MD PLLC"/>
    <x v="30"/>
    <m/>
    <n v="950"/>
    <d v="2013-11-22T00:00:00"/>
    <d v="2013-11-22T00:00:00"/>
    <d v="2013-11-22T00:00:00"/>
    <x v="9"/>
    <s v="Theft"/>
    <s v="Laptop"/>
    <d v="2014-01-23T00:00:00"/>
    <m/>
  </r>
  <r>
    <s v="101 FAMILY MEDICAL GROUP"/>
    <x v="12"/>
    <s v="Phreesia, Inc"/>
    <n v="2500"/>
    <d v="2013-11-23T00:00:00"/>
    <d v="2013-11-23T00:00:00"/>
    <d v="2013-11-23T00:00:00"/>
    <x v="9"/>
    <s v="Theft"/>
    <s v="Laptop"/>
    <d v="2014-02-11T00:00:00"/>
    <m/>
  </r>
  <r>
    <s v="Jeff Spiegel"/>
    <x v="21"/>
    <m/>
    <n v="832"/>
    <d v="2013-11-25T00:00:00"/>
    <d v="2013-11-25T00:00:00"/>
    <d v="2013-11-25T00:00:00"/>
    <x v="9"/>
    <s v="Unauthorized Access/Disclosure"/>
    <s v="E-mail"/>
    <d v="2014-03-13T00:00:00"/>
    <m/>
  </r>
  <r>
    <s v="University of Pennsylvania Health System"/>
    <x v="6"/>
    <s v="RevSpring, Inc."/>
    <n v="3000"/>
    <d v="2013-11-26T00:00:00"/>
    <d v="2013-11-26T00:00:00"/>
    <d v="2013-11-26T00:00:00"/>
    <x v="9"/>
    <s v="Other"/>
    <s v="Paper"/>
    <d v="2014-02-11T00:00:00"/>
    <m/>
  </r>
  <r>
    <s v="Geisinger Bloomsburg Hospital"/>
    <x v="6"/>
    <m/>
    <n v="3101"/>
    <d v="2013-11-26T00:00:00"/>
    <d v="2013-11-26T00:00:00"/>
    <d v="2013-11-26T00:00:00"/>
    <x v="9"/>
    <s v="Loss"/>
    <s v="Paper"/>
    <d v="2014-02-24T00:00:00"/>
    <m/>
  </r>
  <r>
    <s v="Coulee Medical Center"/>
    <x v="30"/>
    <m/>
    <n v="2500"/>
    <s v="01/01/2010-11/30/2013"/>
    <d v="2010-01-01T00:00:00"/>
    <d v="2013-11-30T00:00:00"/>
    <x v="9"/>
    <s v="Unauthorized Access/Disclosure"/>
    <s v="Laptop, Network Server, E-mail"/>
    <d v="2014-02-11T00:00:00"/>
    <m/>
  </r>
  <r>
    <s v="The University of Texas MD Anderson Cancer Center"/>
    <x v="3"/>
    <m/>
    <n v="3598"/>
    <d v="2013-12-02T00:00:00"/>
    <d v="2013-12-02T00:00:00"/>
    <d v="2013-12-02T00:00:00"/>
    <x v="9"/>
    <s v="Loss"/>
    <s v="Other Portable Electronic Device"/>
    <d v="2014-02-11T00:00:00"/>
    <m/>
  </r>
  <r>
    <s v="The Brooklyn Hospital Center"/>
    <x v="14"/>
    <m/>
    <n v="2172"/>
    <d v="2013-12-02T00:00:00"/>
    <d v="2013-12-02T00:00:00"/>
    <d v="2013-12-02T00:00:00"/>
    <x v="9"/>
    <s v="Loss"/>
    <s v="Other Portable Electronic Device"/>
    <d v="2014-02-24T00:00:00"/>
    <m/>
  </r>
  <r>
    <s v="Susquehanna Health"/>
    <x v="6"/>
    <m/>
    <n v="657"/>
    <d v="2013-12-05T00:00:00"/>
    <d v="2013-12-05T00:00:00"/>
    <d v="2013-12-05T00:00:00"/>
    <x v="9"/>
    <s v="Unauthorized Access/Disclosure"/>
    <s v="E-mail"/>
    <d v="2014-04-21T00:00:00"/>
    <m/>
  </r>
  <r>
    <s v="PruittHealth Pharmacy Services"/>
    <x v="36"/>
    <m/>
    <n v="841"/>
    <d v="2013-12-06T00:00:00"/>
    <d v="2013-12-06T00:00:00"/>
    <d v="2013-12-06T00:00:00"/>
    <x v="9"/>
    <s v="Theft"/>
    <s v="Laptop"/>
    <d v="2014-02-25T00:00:00"/>
    <m/>
  </r>
  <r>
    <s v="Multiple Health Plans"/>
    <x v="12"/>
    <s v="Coast Healthcare Management, LLC"/>
    <n v="1368"/>
    <d v="2013-12-07T00:00:00"/>
    <d v="2013-12-07T00:00:00"/>
    <d v="2013-12-07T00:00:00"/>
    <x v="9"/>
    <s v="Theft, Other"/>
    <s v="Paper"/>
    <d v="2014-01-23T00:00:00"/>
    <m/>
  </r>
  <r>
    <s v="Easter Seal Society of Superior California"/>
    <x v="12"/>
    <m/>
    <n v="3026"/>
    <d v="2013-12-10T00:00:00"/>
    <d v="2013-12-10T00:00:00"/>
    <d v="2013-12-10T00:00:00"/>
    <x v="9"/>
    <s v="Theft"/>
    <s v="Laptop"/>
    <d v="2014-02-21T00:00:00"/>
    <m/>
  </r>
  <r>
    <s v="COMPLETE MEDICAL HOMECARE"/>
    <x v="37"/>
    <m/>
    <n v="1700"/>
    <d v="2013-12-12T00:00:00"/>
    <d v="2013-12-12T00:00:00"/>
    <d v="2013-12-12T00:00:00"/>
    <x v="9"/>
    <s v="Unauthorized Access/Disclosure"/>
    <s v="Other Portable Electronic Device"/>
    <d v="2014-02-11T00:00:00"/>
    <m/>
  </r>
  <r>
    <s v="Unity Health Plans Insurance Corporation"/>
    <x v="27"/>
    <s v="University of Wisconsin-Madison School of Pharmacy"/>
    <n v="41437"/>
    <d v="2013-12-12T00:00:00"/>
    <d v="2013-12-12T00:00:00"/>
    <d v="2013-12-12T00:00:00"/>
    <x v="9"/>
    <s v="Loss"/>
    <s v="Other Portable Electronic Device"/>
    <d v="2014-02-21T00:00:00"/>
    <m/>
  </r>
  <r>
    <s v="University of California Davis Medical Center"/>
    <x v="12"/>
    <m/>
    <n v="2269"/>
    <d v="2013-12-13T00:00:00"/>
    <d v="2013-12-13T00:00:00"/>
    <d v="2013-12-13T00:00:00"/>
    <x v="9"/>
    <s v="Hacking/IT Incident"/>
    <s v="E-mail"/>
    <d v="2014-04-21T00:00:00"/>
    <m/>
  </r>
  <r>
    <s v="Rob Meaglia, DDS"/>
    <x v="12"/>
    <m/>
    <n v="1400"/>
    <d v="2013-12-16T00:00:00"/>
    <d v="2013-12-16T00:00:00"/>
    <d v="2013-12-16T00:00:00"/>
    <x v="9"/>
    <s v="Theft"/>
    <s v="Desktop Computer"/>
    <d v="2014-01-23T00:00:00"/>
    <m/>
  </r>
  <r>
    <s v="St. Joseph Health System "/>
    <x v="3"/>
    <m/>
    <n v="405000"/>
    <d v="2013-12-16T00:00:00"/>
    <d v="2013-12-16T00:00:00"/>
    <d v="2013-12-16T00:00:00"/>
    <x v="9"/>
    <s v="Hacking/IT Incident"/>
    <s v="Network Server"/>
    <d v="2014-02-11T00:00:00"/>
    <m/>
  </r>
  <r>
    <s v="Health Care Solutions at Home Inc."/>
    <x v="1"/>
    <m/>
    <n v="1139"/>
    <d v="2013-12-17T00:00:00"/>
    <d v="2013-12-17T00:00:00"/>
    <d v="2013-12-17T00:00:00"/>
    <x v="9"/>
    <s v="Other"/>
    <s v="Other"/>
    <d v="2014-03-12T00:00:00"/>
    <m/>
  </r>
  <r>
    <s v="St. Vincent Hospital and Healthcare, Inc"/>
    <x v="20"/>
    <m/>
    <n v="1142"/>
    <d v="2013-12-23T00:00:00"/>
    <d v="2013-12-23T00:00:00"/>
    <d v="2013-12-23T00:00:00"/>
    <x v="9"/>
    <s v="Theft"/>
    <s v="Laptop"/>
    <d v="2014-03-12T00:00:00"/>
    <m/>
  </r>
  <r>
    <s v="Inspira Health Network Inc."/>
    <x v="26"/>
    <m/>
    <n v="1411"/>
    <d v="2013-12-23T00:00:00"/>
    <d v="2013-12-23T00:00:00"/>
    <d v="2013-12-23T00:00:00"/>
    <x v="9"/>
    <s v="Theft"/>
    <s v="Desktop Computer"/>
    <d v="2014-03-12T00:00:00"/>
    <m/>
  </r>
  <r>
    <s v="Saint Francis Hospital and Medical Center"/>
    <x v="28"/>
    <m/>
    <n v="858"/>
    <d v="2013-12-27T00:00:00"/>
    <d v="2013-12-27T00:00:00"/>
    <d v="2013-12-27T00:00:00"/>
    <x v="9"/>
    <s v="Theft"/>
    <s v="Paper"/>
    <d v="2014-03-24T00:00:00"/>
    <m/>
  </r>
  <r>
    <s v="All for Kids Pediatric Clinic"/>
    <x v="43"/>
    <s v="Data Media"/>
    <n v="600"/>
    <d v="2013-12-27T00:00:00"/>
    <d v="2013-12-27T00:00:00"/>
    <d v="2013-12-27T00:00:00"/>
    <x v="9"/>
    <s v="Other"/>
    <s v="Other"/>
    <d v="2014-03-24T00:00:00"/>
    <m/>
  </r>
  <r>
    <s v="North Carolina Department of Health and Human Services "/>
    <x v="0"/>
    <m/>
    <n v="48752"/>
    <d v="2013-12-30T00:00:00"/>
    <d v="2013-12-30T00:00:00"/>
    <d v="2013-12-30T00:00:00"/>
    <x v="9"/>
    <s v="Unauthorized Access/Disclosure"/>
    <s v="Other"/>
    <d v="2014-02-11T00:00:00"/>
    <m/>
  </r>
  <r>
    <s v="Cornerstone Health Care, PA"/>
    <x v="0"/>
    <m/>
    <n v="548"/>
    <d v="2013-12-31T00:00:00"/>
    <d v="2013-12-31T00:00:00"/>
    <d v="2013-12-31T00:00:00"/>
    <x v="9"/>
    <s v="Theft, Loss"/>
    <s v="Laptop"/>
    <d v="2014-03-12T00:00:00"/>
    <m/>
  </r>
  <r>
    <s v="Hospitalists of Arizona"/>
    <x v="2"/>
    <m/>
    <n v="1706"/>
    <d v="2013-12-31T00:00:00"/>
    <d v="2013-12-31T00:00:00"/>
    <d v="2013-12-31T00:00:00"/>
    <x v="9"/>
    <s v="Theft"/>
    <s v="Laptop"/>
    <d v="2014-03-24T00:00:00"/>
    <m/>
  </r>
  <r>
    <s v="Kmart Corporation"/>
    <x v="22"/>
    <m/>
    <n v="16446"/>
    <d v="2014-01-04T00:00:00"/>
    <d v="2014-01-04T00:00:00"/>
    <d v="2014-01-04T00:00:00"/>
    <x v="10"/>
    <s v="Theft"/>
    <s v="Other, Electronic Medical Record"/>
    <d v="2014-03-24T00:00:00"/>
    <m/>
  </r>
  <r>
    <s v="Joseph Michael Benson M.D"/>
    <x v="3"/>
    <m/>
    <n v="7500"/>
    <d v="2014-01-05T00:00:00"/>
    <d v="2014-01-05T00:00:00"/>
    <d v="2014-01-05T00:00:00"/>
    <x v="10"/>
    <s v="Theft"/>
    <s v="Desktop Computer"/>
    <d v="2014-03-24T00:00:00"/>
    <m/>
  </r>
  <r>
    <s v="McBroom Clinic, PA"/>
    <x v="3"/>
    <s v="TMA Practice Management Group"/>
    <n v="2260"/>
    <d v="2014-01-09T00:00:00"/>
    <d v="2014-01-09T00:00:00"/>
    <d v="2014-01-09T00:00:00"/>
    <x v="10"/>
    <s v="Loss, Improper Disposal"/>
    <s v="Other Portable Electronic Device"/>
    <d v="2014-04-21T00:00:00"/>
    <m/>
  </r>
  <r>
    <s v="Lewis J. Sims, DPM, PC dba Sims and Associates Podiatry "/>
    <x v="14"/>
    <s v="Not Applicable "/>
    <n v="6475"/>
    <d v="2014-01-10T00:00:00"/>
    <d v="2014-01-10T00:00:00"/>
    <d v="2014-01-10T00:00:00"/>
    <x v="10"/>
    <s v="Theft, Other"/>
    <s v="Laptop"/>
    <d v="2014-04-21T00:00:00"/>
    <m/>
  </r>
  <r>
    <s v="University of California, San Francisco"/>
    <x v="12"/>
    <m/>
    <n v="9861"/>
    <d v="2014-01-11T00:00:00"/>
    <d v="2014-01-11T00:00:00"/>
    <d v="2014-01-11T00:00:00"/>
    <x v="10"/>
    <s v="Theft"/>
    <s v="Desktop Computer"/>
    <d v="2014-03-31T00:00:00"/>
    <m/>
  </r>
  <r>
    <s v="Todd M. Burton, M.D."/>
    <x v="3"/>
    <m/>
    <n v="5000"/>
    <d v="2014-01-13T00:00:00"/>
    <d v="2014-01-13T00:00:00"/>
    <d v="2014-01-13T00:00:00"/>
    <x v="10"/>
    <s v="Theft"/>
    <s v="Other"/>
    <d v="2014-03-24T00:00:00"/>
    <m/>
  </r>
  <r>
    <s v="Jewish Hospital"/>
    <x v="5"/>
    <m/>
    <n v="2992"/>
    <d v="2014-01-15T00:00:00"/>
    <d v="2014-01-15T00:00:00"/>
    <d v="2014-01-15T00:00:00"/>
    <x v="10"/>
    <s v="Other"/>
    <s v="E-mail"/>
    <d v="2014-04-21T00:00:00"/>
    <m/>
  </r>
  <r>
    <s v="Franciscan Medical Group"/>
    <x v="30"/>
    <m/>
    <n v="8300"/>
    <d v="2014-01-15T00:00:00"/>
    <d v="2014-01-15T00:00:00"/>
    <d v="2014-01-15T00:00:00"/>
    <x v="10"/>
    <s v="Other"/>
    <s v="E-mail"/>
    <d v="2014-04-21T00:00:00"/>
    <m/>
  </r>
  <r>
    <s v="Orlando Health, Inc."/>
    <x v="7"/>
    <m/>
    <n v="586"/>
    <d v="2014-01-28T00:00:00"/>
    <d v="2014-01-28T00:00:00"/>
    <d v="2014-01-28T00:00:00"/>
    <x v="10"/>
    <s v="Loss"/>
    <s v="Other Portable Electronic Device"/>
    <d v="2014-04-21T00:00:00"/>
    <m/>
  </r>
  <r>
    <s v="NOVA Chiropractic &amp; Rehab Center"/>
    <x v="33"/>
    <m/>
    <n v="5534"/>
    <d v="2014-01-30T00:00:00"/>
    <d v="2014-01-30T00:00:00"/>
    <d v="2014-01-30T00:00:00"/>
    <x v="10"/>
    <s v="Loss, Other"/>
    <s v="Other Portable Electronic Device"/>
    <d v="2014-04-21T00:00:00"/>
    <m/>
  </r>
  <r>
    <s v="State Long Term Care Ombudsmanâ€™s Office, Michigan Department of Community Health "/>
    <x v="18"/>
    <m/>
    <n v="2595"/>
    <d v="2014-01-30T00:00:00"/>
    <d v="2014-01-30T00:00:00"/>
    <d v="2014-01-30T00:00:00"/>
    <x v="10"/>
    <s v="Theft"/>
    <s v="Other Portable Electronic Device"/>
    <d v="2014-04-21T00:00:00"/>
    <m/>
  </r>
  <r>
    <s v="Texas Health and Human Services Commission"/>
    <x v="3"/>
    <s v="EveryChild, Inc."/>
    <n v="2934"/>
    <d v="2014-02-02T00:00:00"/>
    <d v="2014-02-02T00:00:00"/>
    <d v="2014-02-02T00:00:00"/>
    <x v="10"/>
    <s v="Theft"/>
    <s v="Laptop, Desktop Computer, Other Portable Electronic Device"/>
    <d v="2014-04-21T00:00:00"/>
    <m/>
  </r>
  <r>
    <s v="University of Kentucky UK HealthCare"/>
    <x v="5"/>
    <s v="Talyst"/>
    <n v="1079"/>
    <d v="2014-02-04T00:00:00"/>
    <d v="2014-02-04T00:00:00"/>
    <d v="2014-02-04T00:00:00"/>
    <x v="10"/>
    <s v="Theft"/>
    <s v="Laptop"/>
    <d v="2014-04-21T00:00:00"/>
    <m/>
  </r>
  <r>
    <s v="City of Hope"/>
    <x v="12"/>
    <s v="Sutherland Healthcare Solutions, Inc."/>
    <n v="5400"/>
    <d v="2014-02-05T00:00:00"/>
    <d v="2014-02-05T00:00:00"/>
    <d v="2014-02-05T00:00:00"/>
    <x v="10"/>
    <s v="Theft"/>
    <s v="Desktop Computer, E-mail"/>
    <d v="2014-03-25T00:00:00"/>
    <m/>
  </r>
  <r>
    <s v="County of Los Angeles"/>
    <x v="12"/>
    <s v="Sutherland Healthcare Solutions, Inc."/>
    <n v="338700"/>
    <d v="2014-02-05T00:00:00"/>
    <d v="2014-02-05T00:00:00"/>
    <d v="2014-02-05T00:00:00"/>
    <x v="10"/>
    <s v="Theft"/>
    <s v="Desktop Computer, E-mail"/>
    <d v="2014-04-21T00:00:00"/>
    <m/>
  </r>
  <r>
    <s v="Clinical Reference Laboratory, Inc."/>
    <x v="37"/>
    <m/>
    <n v="979"/>
    <d v="2014-02-06T00:00:00"/>
    <d v="2014-02-06T00:00:00"/>
    <d v="2014-02-06T00:00:00"/>
    <x v="10"/>
    <s v="Loss"/>
    <s v="Paper"/>
    <d v="2014-04-21T00:00:00"/>
    <m/>
  </r>
  <r>
    <s v="Midwest Orthopaedics at Rush, LLC"/>
    <x v="22"/>
    <m/>
    <n v="1256"/>
    <d v="2014-02-10T00:00:00"/>
    <d v="2014-02-10T00:00:00"/>
    <d v="2014-02-10T00:00:00"/>
    <x v="10"/>
    <s v="Hacking/IT Incident"/>
    <s v="E-mail"/>
    <d v="2014-04-21T00:00:00"/>
    <m/>
  </r>
  <r>
    <s v="Banner Health"/>
    <x v="2"/>
    <m/>
    <n v="55207"/>
    <d v="2014-02-21T00:00:00"/>
    <d v="2014-02-21T00:00:00"/>
    <d v="2014-02-21T00:00:00"/>
    <x v="10"/>
    <s v="Other"/>
    <s v="Other"/>
    <d v="2014-03-24T00:00:00"/>
    <m/>
  </r>
  <r>
    <s v="Palomar Health"/>
    <x v="12"/>
    <m/>
    <n v="5499"/>
    <d v="2014-02-21T00:00:00"/>
    <d v="2014-02-21T00:00:00"/>
    <d v="2014-02-21T00:00:00"/>
    <x v="10"/>
    <s v="Theft"/>
    <s v="Other Portable Electronic Device"/>
    <d v="2014-04-21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44" firstHeaderRow="1" firstDataRow="1" firstDataCol="1"/>
  <pivotFields count="8">
    <pivotField showAll="0"/>
    <pivotField showAll="0"/>
    <pivotField showAll="0"/>
    <pivotField dataField="1" showAll="0"/>
    <pivotField showAll="0"/>
    <pivotField showAll="0"/>
    <pivotField axis="axisRow" showAll="0">
      <items count="41">
        <item x="0"/>
        <item x="32"/>
        <item x="34"/>
        <item x="23"/>
        <item x="13"/>
        <item x="36"/>
        <item x="26"/>
        <item x="16"/>
        <item x="37"/>
        <item x="25"/>
        <item x="17"/>
        <item x="8"/>
        <item x="30"/>
        <item x="9"/>
        <item x="39"/>
        <item x="18"/>
        <item x="7"/>
        <item x="2"/>
        <item x="19"/>
        <item x="28"/>
        <item x="3"/>
        <item x="20"/>
        <item x="29"/>
        <item x="6"/>
        <item x="21"/>
        <item x="35"/>
        <item x="31"/>
        <item x="27"/>
        <item x="22"/>
        <item x="4"/>
        <item x="33"/>
        <item x="24"/>
        <item x="38"/>
        <item x="10"/>
        <item x="12"/>
        <item x="11"/>
        <item x="14"/>
        <item x="5"/>
        <item x="15"/>
        <item x="1"/>
        <item t="default"/>
      </items>
    </pivotField>
    <pivotField numFmtId="14" showAll="0"/>
  </pivotFields>
  <rowFields count="1">
    <field x="6"/>
  </rowFields>
  <rowItems count="4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t="grand">
      <x/>
    </i>
  </rowItems>
  <colItems count="1">
    <i/>
  </colItems>
  <dataFields count="1">
    <dataField name="Sum of Individuals Affected" fld="3" baseField="0" baseItem="0" numFmtId="3"/>
  </dataFields>
  <formats count="14">
    <format dxfId="18">
      <pivotArea outline="0" collapsedLevelsAreSubtotals="1" fieldPosition="0"/>
    </format>
    <format dxfId="17">
      <pivotArea dataOnly="0" labelOnly="1" outline="0" axis="axisValues" fieldPosition="0"/>
    </format>
    <format dxfId="16">
      <pivotArea collapsedLevelsAreSubtotals="1" fieldPosition="0">
        <references count="1">
          <reference field="6" count="2">
            <x v="38"/>
            <x v="39"/>
          </reference>
        </references>
      </pivotArea>
    </format>
    <format dxfId="15">
      <pivotArea dataOnly="0" labelOnly="1" fieldPosition="0">
        <references count="1">
          <reference field="6" count="2">
            <x v="38"/>
            <x v="39"/>
          </reference>
        </references>
      </pivotArea>
    </format>
    <format dxfId="14">
      <pivotArea collapsedLevelsAreSubtotals="1" fieldPosition="0">
        <references count="1">
          <reference field="6" count="1">
            <x v="12"/>
          </reference>
        </references>
      </pivotArea>
    </format>
    <format dxfId="13">
      <pivotArea dataOnly="0" labelOnly="1" fieldPosition="0">
        <references count="1">
          <reference field="6" count="1">
            <x v="12"/>
          </reference>
        </references>
      </pivotArea>
    </format>
    <format dxfId="12">
      <pivotArea collapsedLevelsAreSubtotals="1" fieldPosition="0">
        <references count="1">
          <reference field="6" count="1">
            <x v="28"/>
          </reference>
        </references>
      </pivotArea>
    </format>
    <format dxfId="11">
      <pivotArea dataOnly="0" labelOnly="1" fieldPosition="0">
        <references count="1">
          <reference field="6" count="1">
            <x v="28"/>
          </reference>
        </references>
      </pivotArea>
    </format>
    <format dxfId="10">
      <pivotArea collapsedLevelsAreSubtotals="1" fieldPosition="0">
        <references count="1">
          <reference field="6" count="1">
            <x v="10"/>
          </reference>
        </references>
      </pivotArea>
    </format>
    <format dxfId="9">
      <pivotArea dataOnly="0" labelOnly="1" fieldPosition="0">
        <references count="1">
          <reference field="6" count="1">
            <x v="10"/>
          </reference>
        </references>
      </pivotArea>
    </format>
    <format dxfId="8">
      <pivotArea collapsedLevelsAreSubtotals="1" fieldPosition="0">
        <references count="1">
          <reference field="6" count="1">
            <x v="27"/>
          </reference>
        </references>
      </pivotArea>
    </format>
    <format dxfId="7">
      <pivotArea dataOnly="0" labelOnly="1" fieldPosition="0">
        <references count="1">
          <reference field="6" count="1">
            <x v="27"/>
          </reference>
        </references>
      </pivotArea>
    </format>
    <format dxfId="6">
      <pivotArea collapsedLevelsAreSubtotals="1" fieldPosition="0">
        <references count="1">
          <reference field="6" count="1">
            <x v="5"/>
          </reference>
        </references>
      </pivotArea>
    </format>
    <format dxfId="5">
      <pivotArea dataOnly="0" labelOnly="1" fieldPosition="0">
        <references count="1">
          <reference field="6"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G57" firstHeaderRow="1" firstDataRow="2" firstDataCol="1"/>
  <pivotFields count="12">
    <pivotField showAll="0"/>
    <pivotField axis="axisRow" showAll="0">
      <items count="53">
        <item x="17"/>
        <item x="32"/>
        <item x="43"/>
        <item x="2"/>
        <item x="12"/>
        <item x="15"/>
        <item x="28"/>
        <item x="16"/>
        <item x="40"/>
        <item x="7"/>
        <item x="36"/>
        <item x="48"/>
        <item x="9"/>
        <item x="34"/>
        <item x="22"/>
        <item x="20"/>
        <item x="37"/>
        <item x="5"/>
        <item x="42"/>
        <item x="21"/>
        <item x="35"/>
        <item x="50"/>
        <item x="18"/>
        <item x="4"/>
        <item x="11"/>
        <item x="41"/>
        <item x="46"/>
        <item x="0"/>
        <item x="47"/>
        <item x="10"/>
        <item x="45"/>
        <item x="26"/>
        <item x="29"/>
        <item x="19"/>
        <item x="14"/>
        <item x="1"/>
        <item x="39"/>
        <item x="38"/>
        <item x="6"/>
        <item x="8"/>
        <item x="24"/>
        <item x="31"/>
        <item x="49"/>
        <item x="13"/>
        <item x="3"/>
        <item x="25"/>
        <item x="33"/>
        <item x="51"/>
        <item x="30"/>
        <item x="27"/>
        <item x="44"/>
        <item x="23"/>
        <item t="default"/>
      </items>
    </pivotField>
    <pivotField showAll="0"/>
    <pivotField dataField="1" showAll="0"/>
    <pivotField showAll="0"/>
    <pivotField numFmtId="14" showAll="0"/>
    <pivotField numFmtId="14" showAll="0"/>
    <pivotField axis="axisCol" showAll="0">
      <items count="12">
        <item h="1" x="0"/>
        <item h="1" x="1"/>
        <item h="1" x="2"/>
        <item h="1" x="3"/>
        <item h="1" x="4"/>
        <item h="1" x="5"/>
        <item x="6"/>
        <item x="7"/>
        <item x="8"/>
        <item x="9"/>
        <item x="10"/>
        <item t="default"/>
      </items>
    </pivotField>
    <pivotField showAll="0"/>
    <pivotField showAll="0"/>
    <pivotField numFmtId="14" showAll="0"/>
    <pivotField showAll="0"/>
  </pivotFields>
  <rowFields count="1">
    <field x="1"/>
  </rowFields>
  <rowItems count="5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t="grand">
      <x/>
    </i>
  </rowItems>
  <colFields count="1">
    <field x="7"/>
  </colFields>
  <colItems count="6">
    <i>
      <x v="6"/>
    </i>
    <i>
      <x v="7"/>
    </i>
    <i>
      <x v="8"/>
    </i>
    <i>
      <x v="9"/>
    </i>
    <i>
      <x v="10"/>
    </i>
    <i t="grand">
      <x/>
    </i>
  </colItems>
  <dataFields count="1">
    <dataField name="Sum of Individuals Affected" fld="3" baseField="0" baseItem="0" numFmtId="164"/>
  </dataFields>
  <formats count="5">
    <format dxfId="4">
      <pivotArea outline="0" collapsedLevelsAreSubtotals="1" fieldPosition="0"/>
    </format>
    <format dxfId="3">
      <pivotArea field="7" type="button" dataOnly="0" labelOnly="1" outline="0" axis="axisCol" fieldPosition="0"/>
    </format>
    <format dxfId="2">
      <pivotArea type="topRight" dataOnly="0" labelOnly="1" outline="0" fieldPosition="0"/>
    </format>
    <format dxfId="1">
      <pivotArea dataOnly="0" labelOnly="1" grandCol="1" outline="0" fieldPosition="0"/>
    </format>
    <format dxfId="0">
      <pivotArea dataOnly="0" labelOnly="1" fieldPosition="0">
        <references count="1">
          <reference field="7"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3:C44"/>
  <sheetViews>
    <sheetView topLeftCell="A5" workbookViewId="0">
      <selection activeCell="C43" sqref="C43"/>
    </sheetView>
  </sheetViews>
  <sheetFormatPr defaultRowHeight="12.75" x14ac:dyDescent="0.2"/>
  <cols>
    <col min="1" max="1" width="110.33203125" bestFit="1" customWidth="1"/>
    <col min="2" max="2" width="26.5" style="6" bestFit="1" customWidth="1"/>
  </cols>
  <sheetData>
    <row r="3" spans="1:2" x14ac:dyDescent="0.2">
      <c r="A3" s="4" t="s">
        <v>1432</v>
      </c>
      <c r="B3" s="6" t="s">
        <v>1434</v>
      </c>
    </row>
    <row r="4" spans="1:2" x14ac:dyDescent="0.2">
      <c r="A4" s="5" t="s">
        <v>25</v>
      </c>
      <c r="B4" s="6">
        <v>6674239</v>
      </c>
    </row>
    <row r="5" spans="1:2" x14ac:dyDescent="0.2">
      <c r="A5" s="5" t="s">
        <v>748</v>
      </c>
      <c r="B5" s="6">
        <v>5369</v>
      </c>
    </row>
    <row r="6" spans="1:2" x14ac:dyDescent="0.2">
      <c r="A6" s="5" t="s">
        <v>1329</v>
      </c>
      <c r="B6" s="6">
        <v>346000</v>
      </c>
    </row>
    <row r="7" spans="1:2" x14ac:dyDescent="0.2">
      <c r="A7" s="5" t="s">
        <v>376</v>
      </c>
      <c r="B7" s="6">
        <v>42305</v>
      </c>
    </row>
    <row r="8" spans="1:2" x14ac:dyDescent="0.2">
      <c r="A8" s="5" t="s">
        <v>53</v>
      </c>
      <c r="B8" s="6">
        <v>2000</v>
      </c>
    </row>
    <row r="9" spans="1:2" s="18" customFormat="1" x14ac:dyDescent="0.2">
      <c r="A9" s="16" t="s">
        <v>1132</v>
      </c>
      <c r="B9" s="17">
        <v>9626</v>
      </c>
    </row>
    <row r="10" spans="1:2" x14ac:dyDescent="0.2">
      <c r="A10" s="5" t="s">
        <v>444</v>
      </c>
      <c r="B10" s="6">
        <v>20744</v>
      </c>
    </row>
    <row r="11" spans="1:2" x14ac:dyDescent="0.2">
      <c r="A11" s="5" t="s">
        <v>234</v>
      </c>
      <c r="B11" s="6">
        <v>23000</v>
      </c>
    </row>
    <row r="12" spans="1:2" x14ac:dyDescent="0.2">
      <c r="A12" s="5" t="s">
        <v>793</v>
      </c>
      <c r="B12" s="6">
        <v>756</v>
      </c>
    </row>
    <row r="13" spans="1:2" x14ac:dyDescent="0.2">
      <c r="A13" s="5" t="s">
        <v>437</v>
      </c>
      <c r="B13" s="6">
        <v>600</v>
      </c>
    </row>
    <row r="14" spans="1:2" s="18" customFormat="1" x14ac:dyDescent="0.2">
      <c r="A14" s="16" t="s">
        <v>221</v>
      </c>
      <c r="B14" s="17">
        <v>4400</v>
      </c>
    </row>
    <row r="15" spans="1:2" x14ac:dyDescent="0.2">
      <c r="A15" s="5" t="s">
        <v>298</v>
      </c>
      <c r="B15" s="6">
        <v>168246</v>
      </c>
    </row>
    <row r="16" spans="1:2" s="18" customFormat="1" x14ac:dyDescent="0.2">
      <c r="A16" s="16" t="s">
        <v>635</v>
      </c>
      <c r="B16" s="17">
        <v>21921</v>
      </c>
    </row>
    <row r="17" spans="1:2" x14ac:dyDescent="0.2">
      <c r="A17" s="5" t="s">
        <v>60</v>
      </c>
      <c r="B17" s="6">
        <v>357336</v>
      </c>
    </row>
    <row r="18" spans="1:2" x14ac:dyDescent="0.2">
      <c r="A18" s="5" t="s">
        <v>804</v>
      </c>
      <c r="B18" s="6">
        <v>568</v>
      </c>
    </row>
    <row r="19" spans="1:2" x14ac:dyDescent="0.2">
      <c r="A19" s="5" t="s">
        <v>175</v>
      </c>
      <c r="B19" s="6">
        <v>2416</v>
      </c>
    </row>
    <row r="20" spans="1:2" x14ac:dyDescent="0.2">
      <c r="A20" s="5" t="s">
        <v>21</v>
      </c>
      <c r="B20" s="6">
        <v>4214796</v>
      </c>
    </row>
    <row r="21" spans="1:2" x14ac:dyDescent="0.2">
      <c r="A21" s="5" t="s">
        <v>57</v>
      </c>
      <c r="B21" s="6">
        <v>13085</v>
      </c>
    </row>
    <row r="22" spans="1:2" x14ac:dyDescent="0.2">
      <c r="A22" s="5" t="s">
        <v>207</v>
      </c>
      <c r="B22" s="6">
        <v>13546</v>
      </c>
    </row>
    <row r="23" spans="1:2" x14ac:dyDescent="0.2">
      <c r="A23" s="5" t="s">
        <v>514</v>
      </c>
      <c r="B23" s="6">
        <v>2000</v>
      </c>
    </row>
    <row r="24" spans="1:2" x14ac:dyDescent="0.2">
      <c r="A24" s="5" t="s">
        <v>1418</v>
      </c>
      <c r="B24" s="6">
        <v>6144</v>
      </c>
    </row>
    <row r="25" spans="1:2" x14ac:dyDescent="0.2">
      <c r="A25" s="5" t="s">
        <v>283</v>
      </c>
      <c r="B25" s="6">
        <v>4328</v>
      </c>
    </row>
    <row r="26" spans="1:2" x14ac:dyDescent="0.2">
      <c r="A26" s="5" t="s">
        <v>596</v>
      </c>
      <c r="B26" s="6">
        <v>2600</v>
      </c>
    </row>
    <row r="27" spans="1:2" x14ac:dyDescent="0.2">
      <c r="A27" s="5" t="s">
        <v>1401</v>
      </c>
      <c r="B27" s="6">
        <v>2042</v>
      </c>
    </row>
    <row r="28" spans="1:2" x14ac:dyDescent="0.2">
      <c r="A28" s="5" t="s">
        <v>326</v>
      </c>
      <c r="B28" s="6">
        <v>5550</v>
      </c>
    </row>
    <row r="29" spans="1:2" x14ac:dyDescent="0.2">
      <c r="A29" s="5" t="s">
        <v>1345</v>
      </c>
      <c r="B29" s="6">
        <v>2500</v>
      </c>
    </row>
    <row r="30" spans="1:2" x14ac:dyDescent="0.2">
      <c r="A30" s="5" t="s">
        <v>652</v>
      </c>
      <c r="B30" s="6">
        <v>33137</v>
      </c>
    </row>
    <row r="31" spans="1:2" s="18" customFormat="1" x14ac:dyDescent="0.2">
      <c r="A31" s="16" t="s">
        <v>559</v>
      </c>
      <c r="B31" s="17">
        <v>1432</v>
      </c>
    </row>
    <row r="32" spans="1:2" s="18" customFormat="1" x14ac:dyDescent="0.2">
      <c r="A32" s="16" t="s">
        <v>306</v>
      </c>
      <c r="B32" s="17">
        <v>143570</v>
      </c>
    </row>
    <row r="33" spans="1:3" x14ac:dyDescent="0.2">
      <c r="A33" s="5" t="s">
        <v>14</v>
      </c>
      <c r="B33" s="6">
        <v>3362563</v>
      </c>
    </row>
    <row r="34" spans="1:3" x14ac:dyDescent="0.2">
      <c r="A34" s="5" t="s">
        <v>879</v>
      </c>
      <c r="B34" s="6">
        <v>2600</v>
      </c>
    </row>
    <row r="35" spans="1:3" x14ac:dyDescent="0.2">
      <c r="A35" s="5" t="s">
        <v>398</v>
      </c>
      <c r="B35" s="6">
        <v>51848</v>
      </c>
    </row>
    <row r="36" spans="1:3" x14ac:dyDescent="0.2">
      <c r="A36" s="5" t="s">
        <v>934</v>
      </c>
      <c r="B36" s="6">
        <v>6601</v>
      </c>
    </row>
    <row r="37" spans="1:3" x14ac:dyDescent="0.2">
      <c r="A37" s="5" t="s">
        <v>46</v>
      </c>
      <c r="B37" s="6">
        <v>10685597</v>
      </c>
    </row>
    <row r="38" spans="1:3" x14ac:dyDescent="0.2">
      <c r="A38" s="5" t="s">
        <v>56</v>
      </c>
      <c r="B38" s="6">
        <v>376442</v>
      </c>
    </row>
    <row r="39" spans="1:3" x14ac:dyDescent="0.2">
      <c r="A39" s="5" t="s">
        <v>17</v>
      </c>
      <c r="B39" s="6">
        <v>666958</v>
      </c>
    </row>
    <row r="40" spans="1:3" x14ac:dyDescent="0.2">
      <c r="A40" s="5" t="s">
        <v>63</v>
      </c>
      <c r="B40" s="6">
        <v>801860</v>
      </c>
    </row>
    <row r="41" spans="1:3" x14ac:dyDescent="0.2">
      <c r="A41" s="5" t="s">
        <v>423</v>
      </c>
      <c r="B41" s="6">
        <v>1718008</v>
      </c>
    </row>
    <row r="42" spans="1:3" s="18" customFormat="1" x14ac:dyDescent="0.2">
      <c r="A42" s="16" t="s">
        <v>83</v>
      </c>
      <c r="B42" s="17">
        <v>15035</v>
      </c>
    </row>
    <row r="43" spans="1:3" s="18" customFormat="1" x14ac:dyDescent="0.2">
      <c r="A43" s="16" t="s">
        <v>11</v>
      </c>
      <c r="B43" s="17">
        <v>1502854</v>
      </c>
      <c r="C43" s="19">
        <f>GETPIVOTDATA("Individuals Affected",$A$3,"Location of Breached Information","Paper")/GETPIVOTDATA("Individuals Affected",$A$3)</f>
        <v>4.7992084975510801E-2</v>
      </c>
    </row>
    <row r="44" spans="1:3" x14ac:dyDescent="0.2">
      <c r="A44" s="5" t="s">
        <v>1433</v>
      </c>
      <c r="B44" s="6">
        <v>31314622</v>
      </c>
    </row>
  </sheetData>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57"/>
  <sheetViews>
    <sheetView workbookViewId="0"/>
  </sheetViews>
  <sheetFormatPr defaultRowHeight="12.75" x14ac:dyDescent="0.2"/>
  <cols>
    <col min="1" max="1" width="26.5" bestFit="1" customWidth="1"/>
    <col min="2" max="2" width="17.83203125" style="2" bestFit="1" customWidth="1"/>
    <col min="3" max="3" width="15.83203125" style="2" bestFit="1" customWidth="1"/>
    <col min="4" max="5" width="14.6640625" style="2" bestFit="1" customWidth="1"/>
    <col min="6" max="6" width="12.83203125" style="2" bestFit="1" customWidth="1"/>
    <col min="7" max="7" width="15.83203125" style="2" bestFit="1" customWidth="1"/>
    <col min="9" max="9" width="10.5" bestFit="1" customWidth="1"/>
    <col min="12" max="12" width="8.1640625" bestFit="1" customWidth="1"/>
    <col min="13" max="13" width="12" bestFit="1" customWidth="1"/>
  </cols>
  <sheetData>
    <row r="1" spans="1:7" x14ac:dyDescent="0.2">
      <c r="A1" s="14" t="s">
        <v>1440</v>
      </c>
    </row>
    <row r="3" spans="1:7" x14ac:dyDescent="0.2">
      <c r="A3" s="4" t="s">
        <v>1434</v>
      </c>
      <c r="B3" s="12" t="s">
        <v>1439</v>
      </c>
    </row>
    <row r="4" spans="1:7" x14ac:dyDescent="0.2">
      <c r="A4" s="4" t="s">
        <v>1432</v>
      </c>
      <c r="B4" s="13">
        <v>2010</v>
      </c>
      <c r="C4" s="13">
        <v>2011</v>
      </c>
      <c r="D4" s="13">
        <v>2012</v>
      </c>
      <c r="E4" s="13">
        <v>2013</v>
      </c>
      <c r="F4" s="13">
        <v>2014</v>
      </c>
      <c r="G4" s="2" t="s">
        <v>1433</v>
      </c>
    </row>
    <row r="5" spans="1:7" x14ac:dyDescent="0.2">
      <c r="A5" s="5" t="s">
        <v>16</v>
      </c>
      <c r="B5" s="2">
        <v>2000</v>
      </c>
      <c r="C5" s="2">
        <v>1700</v>
      </c>
      <c r="D5" s="2">
        <v>2743</v>
      </c>
      <c r="E5" s="2">
        <v>1556</v>
      </c>
      <c r="G5" s="2">
        <v>7999</v>
      </c>
    </row>
    <row r="6" spans="1:7" x14ac:dyDescent="0.2">
      <c r="A6" s="5" t="s">
        <v>133</v>
      </c>
      <c r="B6" s="2">
        <v>4465</v>
      </c>
      <c r="C6" s="2">
        <v>965058</v>
      </c>
      <c r="D6" s="2">
        <v>4055</v>
      </c>
      <c r="E6" s="2">
        <v>4343</v>
      </c>
      <c r="G6" s="2">
        <v>977921</v>
      </c>
    </row>
    <row r="7" spans="1:7" x14ac:dyDescent="0.2">
      <c r="A7" s="5" t="s">
        <v>338</v>
      </c>
      <c r="B7" s="2">
        <v>1000</v>
      </c>
      <c r="C7" s="2">
        <v>4588</v>
      </c>
      <c r="D7" s="2">
        <v>23547</v>
      </c>
      <c r="E7" s="2">
        <v>4411</v>
      </c>
      <c r="G7" s="2">
        <v>33546</v>
      </c>
    </row>
    <row r="8" spans="1:7" x14ac:dyDescent="0.2">
      <c r="A8" s="5" t="s">
        <v>92</v>
      </c>
      <c r="B8" s="2">
        <v>10957</v>
      </c>
      <c r="C8" s="2">
        <v>240032</v>
      </c>
      <c r="D8" s="2">
        <v>51206</v>
      </c>
      <c r="E8" s="2">
        <v>6962</v>
      </c>
      <c r="F8" s="2">
        <v>55207</v>
      </c>
      <c r="G8" s="2">
        <v>364364</v>
      </c>
    </row>
    <row r="9" spans="1:7" x14ac:dyDescent="0.2">
      <c r="A9" s="5" t="s">
        <v>24</v>
      </c>
      <c r="B9" s="2">
        <v>170192</v>
      </c>
      <c r="C9" s="2">
        <v>2474809</v>
      </c>
      <c r="D9" s="2">
        <v>549905</v>
      </c>
      <c r="E9" s="2">
        <v>939205</v>
      </c>
      <c r="F9" s="2">
        <v>359460</v>
      </c>
      <c r="G9" s="2">
        <v>4493571</v>
      </c>
    </row>
    <row r="10" spans="1:7" x14ac:dyDescent="0.2">
      <c r="A10" s="5" t="s">
        <v>111</v>
      </c>
      <c r="B10" s="2">
        <v>111165</v>
      </c>
      <c r="C10" s="2">
        <v>6789</v>
      </c>
      <c r="D10" s="2">
        <v>6262</v>
      </c>
      <c r="E10" s="2">
        <v>26555</v>
      </c>
      <c r="G10" s="2">
        <v>150771</v>
      </c>
    </row>
    <row r="11" spans="1:7" x14ac:dyDescent="0.2">
      <c r="A11" s="5" t="s">
        <v>131</v>
      </c>
      <c r="B11" s="2">
        <v>76839</v>
      </c>
      <c r="C11" s="2">
        <v>94425</v>
      </c>
      <c r="D11" s="2">
        <v>33027</v>
      </c>
      <c r="E11" s="2">
        <v>858</v>
      </c>
      <c r="G11" s="2">
        <v>205149</v>
      </c>
    </row>
    <row r="12" spans="1:7" x14ac:dyDescent="0.2">
      <c r="A12" s="5" t="s">
        <v>19</v>
      </c>
      <c r="B12" s="2">
        <v>3612</v>
      </c>
      <c r="C12" s="2">
        <v>3075</v>
      </c>
      <c r="D12" s="2">
        <v>66601</v>
      </c>
      <c r="G12" s="2">
        <v>73288</v>
      </c>
    </row>
    <row r="13" spans="1:7" x14ac:dyDescent="0.2">
      <c r="A13" s="5" t="s">
        <v>293</v>
      </c>
      <c r="B13" s="2">
        <v>22642</v>
      </c>
      <c r="E13" s="2">
        <v>1883</v>
      </c>
      <c r="G13" s="2">
        <v>24525</v>
      </c>
    </row>
    <row r="14" spans="1:7" x14ac:dyDescent="0.2">
      <c r="A14" s="5" t="s">
        <v>103</v>
      </c>
      <c r="B14" s="2">
        <v>188661</v>
      </c>
      <c r="C14" s="2">
        <v>1094238</v>
      </c>
      <c r="D14" s="2">
        <v>237106</v>
      </c>
      <c r="E14" s="2">
        <v>85499</v>
      </c>
      <c r="F14" s="2">
        <v>586</v>
      </c>
      <c r="G14" s="2">
        <v>1606090</v>
      </c>
    </row>
    <row r="15" spans="1:7" x14ac:dyDescent="0.2">
      <c r="A15" s="5" t="s">
        <v>211</v>
      </c>
      <c r="B15" s="2">
        <v>21500</v>
      </c>
      <c r="C15" s="2">
        <v>107502</v>
      </c>
      <c r="D15" s="2">
        <v>358060</v>
      </c>
      <c r="E15" s="2">
        <v>34893</v>
      </c>
      <c r="G15" s="2">
        <v>521955</v>
      </c>
    </row>
    <row r="16" spans="1:7" x14ac:dyDescent="0.2">
      <c r="A16" s="5" t="s">
        <v>896</v>
      </c>
      <c r="D16" s="2">
        <v>674</v>
      </c>
      <c r="G16" s="2">
        <v>674</v>
      </c>
    </row>
    <row r="17" spans="1:7" x14ac:dyDescent="0.2">
      <c r="A17" s="5" t="s">
        <v>302</v>
      </c>
      <c r="B17" s="2">
        <v>19222</v>
      </c>
      <c r="D17" s="2">
        <v>4298</v>
      </c>
      <c r="E17" s="2">
        <v>9160</v>
      </c>
      <c r="G17" s="2">
        <v>32680</v>
      </c>
    </row>
    <row r="18" spans="1:7" x14ac:dyDescent="0.2">
      <c r="A18" s="5" t="s">
        <v>271</v>
      </c>
      <c r="B18" s="2">
        <v>5500</v>
      </c>
      <c r="G18" s="2">
        <v>5500</v>
      </c>
    </row>
    <row r="19" spans="1:7" x14ac:dyDescent="0.2">
      <c r="A19" s="5" t="s">
        <v>71</v>
      </c>
      <c r="B19" s="2">
        <v>199569</v>
      </c>
      <c r="C19" s="2">
        <v>48951</v>
      </c>
      <c r="D19" s="2">
        <v>16280</v>
      </c>
      <c r="E19" s="2">
        <v>4112982</v>
      </c>
      <c r="F19" s="2">
        <v>17702</v>
      </c>
      <c r="G19" s="2">
        <v>4395484</v>
      </c>
    </row>
    <row r="20" spans="1:7" x14ac:dyDescent="0.2">
      <c r="A20" s="5" t="s">
        <v>250</v>
      </c>
      <c r="B20" s="2">
        <v>6649</v>
      </c>
      <c r="C20" s="2">
        <v>44077</v>
      </c>
      <c r="D20" s="2">
        <v>120075</v>
      </c>
      <c r="E20" s="2">
        <v>219226</v>
      </c>
      <c r="G20" s="2">
        <v>390027</v>
      </c>
    </row>
    <row r="21" spans="1:7" x14ac:dyDescent="0.2">
      <c r="A21" s="5" t="s">
        <v>195</v>
      </c>
      <c r="B21" s="2">
        <v>2305</v>
      </c>
      <c r="C21" s="2">
        <v>8275</v>
      </c>
      <c r="D21" s="2">
        <v>7757</v>
      </c>
      <c r="E21" s="2">
        <v>1700</v>
      </c>
      <c r="F21" s="2">
        <v>979</v>
      </c>
      <c r="G21" s="2">
        <v>21016</v>
      </c>
    </row>
    <row r="22" spans="1:7" x14ac:dyDescent="0.2">
      <c r="A22" s="5" t="s">
        <v>159</v>
      </c>
      <c r="B22" s="2">
        <v>38695</v>
      </c>
      <c r="C22" s="2">
        <v>32012</v>
      </c>
      <c r="D22" s="2">
        <v>15010</v>
      </c>
      <c r="E22" s="2">
        <v>535</v>
      </c>
      <c r="F22" s="2">
        <v>4071</v>
      </c>
      <c r="G22" s="2">
        <v>90323</v>
      </c>
    </row>
    <row r="23" spans="1:7" x14ac:dyDescent="0.2">
      <c r="A23" s="5" t="s">
        <v>366</v>
      </c>
      <c r="B23" s="2">
        <v>9475</v>
      </c>
      <c r="C23" s="2">
        <v>8994</v>
      </c>
      <c r="D23" s="2">
        <v>30759</v>
      </c>
      <c r="G23" s="2">
        <v>49228</v>
      </c>
    </row>
    <row r="24" spans="1:7" x14ac:dyDescent="0.2">
      <c r="A24" s="5" t="s">
        <v>62</v>
      </c>
      <c r="B24" s="2">
        <v>871726</v>
      </c>
      <c r="C24" s="2">
        <v>23759</v>
      </c>
      <c r="D24" s="2">
        <v>40477</v>
      </c>
      <c r="E24" s="2">
        <v>9559</v>
      </c>
      <c r="G24" s="2">
        <v>945521</v>
      </c>
    </row>
    <row r="25" spans="1:7" x14ac:dyDescent="0.2">
      <c r="A25" s="5" t="s">
        <v>215</v>
      </c>
      <c r="B25" s="2">
        <v>3429</v>
      </c>
      <c r="C25" s="2">
        <v>22371</v>
      </c>
      <c r="D25" s="2">
        <v>19615</v>
      </c>
      <c r="E25" s="2">
        <v>33728</v>
      </c>
      <c r="G25" s="2">
        <v>79143</v>
      </c>
    </row>
    <row r="26" spans="1:7" x14ac:dyDescent="0.2">
      <c r="A26" s="5" t="s">
        <v>1032</v>
      </c>
      <c r="E26" s="2">
        <v>1920</v>
      </c>
      <c r="G26" s="2">
        <v>1920</v>
      </c>
    </row>
    <row r="27" spans="1:7" x14ac:dyDescent="0.2">
      <c r="A27" s="5" t="s">
        <v>55</v>
      </c>
      <c r="B27" s="2">
        <v>103061</v>
      </c>
      <c r="C27" s="2">
        <v>19144</v>
      </c>
      <c r="D27" s="2">
        <v>8699</v>
      </c>
      <c r="E27" s="2">
        <v>10207</v>
      </c>
      <c r="F27" s="2">
        <v>2595</v>
      </c>
      <c r="G27" s="2">
        <v>143706</v>
      </c>
    </row>
    <row r="28" spans="1:7" x14ac:dyDescent="0.2">
      <c r="A28" s="5" t="s">
        <v>163</v>
      </c>
      <c r="B28" s="2">
        <v>21455</v>
      </c>
      <c r="C28" s="2">
        <v>58444</v>
      </c>
      <c r="D28" s="2">
        <v>4786</v>
      </c>
      <c r="E28" s="2">
        <v>2764</v>
      </c>
      <c r="G28" s="2">
        <v>87449</v>
      </c>
    </row>
    <row r="29" spans="1:7" x14ac:dyDescent="0.2">
      <c r="A29" s="5" t="s">
        <v>13</v>
      </c>
      <c r="B29" s="2">
        <v>13416</v>
      </c>
      <c r="C29" s="2">
        <v>10897</v>
      </c>
      <c r="D29" s="2">
        <v>29364</v>
      </c>
      <c r="E29" s="2">
        <v>52640</v>
      </c>
      <c r="G29" s="2">
        <v>106317</v>
      </c>
    </row>
    <row r="30" spans="1:7" x14ac:dyDescent="0.2">
      <c r="A30" s="5" t="s">
        <v>350</v>
      </c>
      <c r="B30" s="2">
        <v>1104</v>
      </c>
      <c r="C30" s="2">
        <v>1797</v>
      </c>
      <c r="E30" s="2">
        <v>1989</v>
      </c>
      <c r="G30" s="2">
        <v>4890</v>
      </c>
    </row>
    <row r="31" spans="1:7" x14ac:dyDescent="0.2">
      <c r="A31" s="5" t="s">
        <v>418</v>
      </c>
      <c r="C31" s="2">
        <v>37000</v>
      </c>
      <c r="D31" s="2">
        <v>708</v>
      </c>
      <c r="E31" s="2">
        <v>1900</v>
      </c>
      <c r="G31" s="2">
        <v>39608</v>
      </c>
    </row>
    <row r="32" spans="1:7" x14ac:dyDescent="0.2">
      <c r="A32" s="5" t="s">
        <v>50</v>
      </c>
      <c r="B32" s="2">
        <v>20364</v>
      </c>
      <c r="C32" s="2">
        <v>61184</v>
      </c>
      <c r="D32" s="2">
        <v>20161</v>
      </c>
      <c r="E32" s="2">
        <v>100459</v>
      </c>
      <c r="G32" s="2">
        <v>202168</v>
      </c>
    </row>
    <row r="33" spans="1:7" x14ac:dyDescent="0.2">
      <c r="A33" s="5" t="s">
        <v>633</v>
      </c>
      <c r="C33" s="2">
        <v>10650</v>
      </c>
      <c r="E33" s="2">
        <v>2000</v>
      </c>
      <c r="G33" s="2">
        <v>12650</v>
      </c>
    </row>
    <row r="34" spans="1:7" x14ac:dyDescent="0.2">
      <c r="A34" s="5" t="s">
        <v>144</v>
      </c>
      <c r="B34" s="2">
        <v>2210</v>
      </c>
      <c r="C34" s="2">
        <v>2947</v>
      </c>
      <c r="D34" s="2">
        <v>3000</v>
      </c>
      <c r="E34" s="2">
        <v>5982</v>
      </c>
      <c r="G34" s="2">
        <v>14139</v>
      </c>
    </row>
    <row r="35" spans="1:7" x14ac:dyDescent="0.2">
      <c r="A35" s="5" t="s">
        <v>394</v>
      </c>
      <c r="B35" s="2">
        <v>231400</v>
      </c>
      <c r="C35" s="2">
        <v>6731</v>
      </c>
      <c r="G35" s="2">
        <v>238131</v>
      </c>
    </row>
    <row r="36" spans="1:7" x14ac:dyDescent="0.2">
      <c r="A36" s="5" t="s">
        <v>288</v>
      </c>
      <c r="B36" s="2">
        <v>6330</v>
      </c>
      <c r="C36" s="2">
        <v>52092</v>
      </c>
      <c r="D36" s="2">
        <v>36355</v>
      </c>
      <c r="E36" s="2">
        <v>854364</v>
      </c>
      <c r="G36" s="2">
        <v>949141</v>
      </c>
    </row>
    <row r="37" spans="1:7" x14ac:dyDescent="0.2">
      <c r="A37" s="5" t="s">
        <v>107</v>
      </c>
      <c r="B37" s="2">
        <v>16330</v>
      </c>
      <c r="C37" s="2">
        <v>8537</v>
      </c>
      <c r="D37" s="2">
        <v>3683</v>
      </c>
      <c r="E37" s="2">
        <v>12354</v>
      </c>
      <c r="G37" s="2">
        <v>40904</v>
      </c>
    </row>
    <row r="38" spans="1:7" x14ac:dyDescent="0.2">
      <c r="A38" s="5" t="s">
        <v>88</v>
      </c>
      <c r="B38" s="2">
        <v>8033</v>
      </c>
      <c r="C38" s="2">
        <v>800</v>
      </c>
      <c r="D38" s="2">
        <v>1483</v>
      </c>
      <c r="G38" s="2">
        <v>10316</v>
      </c>
    </row>
    <row r="39" spans="1:7" x14ac:dyDescent="0.2">
      <c r="A39" s="5" t="s">
        <v>44</v>
      </c>
      <c r="B39" s="2">
        <v>1900693</v>
      </c>
      <c r="C39" s="2">
        <v>12754</v>
      </c>
      <c r="D39" s="2">
        <v>119825</v>
      </c>
      <c r="E39" s="2">
        <v>27031</v>
      </c>
      <c r="F39" s="2">
        <v>6475</v>
      </c>
      <c r="G39" s="2">
        <v>2066778</v>
      </c>
    </row>
    <row r="40" spans="1:7" x14ac:dyDescent="0.2">
      <c r="A40" s="5" t="s">
        <v>193</v>
      </c>
      <c r="B40" s="2">
        <v>80998</v>
      </c>
      <c r="C40" s="2">
        <v>80077</v>
      </c>
      <c r="D40" s="2">
        <v>16963</v>
      </c>
      <c r="E40" s="2">
        <v>36883</v>
      </c>
      <c r="G40" s="2">
        <v>214921</v>
      </c>
    </row>
    <row r="41" spans="1:7" x14ac:dyDescent="0.2">
      <c r="A41" s="5" t="s">
        <v>320</v>
      </c>
      <c r="B41" s="2">
        <v>21750</v>
      </c>
      <c r="C41" s="2">
        <v>217784</v>
      </c>
      <c r="G41" s="2">
        <v>239534</v>
      </c>
    </row>
    <row r="42" spans="1:7" x14ac:dyDescent="0.2">
      <c r="A42" s="5" t="s">
        <v>282</v>
      </c>
      <c r="B42" s="2">
        <v>4328</v>
      </c>
      <c r="C42" s="2">
        <v>20500</v>
      </c>
      <c r="D42" s="2">
        <v>37657</v>
      </c>
      <c r="E42" s="2">
        <v>7312</v>
      </c>
      <c r="G42" s="2">
        <v>69797</v>
      </c>
    </row>
    <row r="43" spans="1:7" x14ac:dyDescent="0.2">
      <c r="A43" s="5" t="s">
        <v>38</v>
      </c>
      <c r="B43" s="2">
        <v>35297</v>
      </c>
      <c r="C43" s="2">
        <v>68085</v>
      </c>
      <c r="D43" s="2">
        <v>6967</v>
      </c>
      <c r="E43" s="2">
        <v>51808</v>
      </c>
      <c r="G43" s="2">
        <v>162157</v>
      </c>
    </row>
    <row r="44" spans="1:7" x14ac:dyDescent="0.2">
      <c r="A44" s="5" t="s">
        <v>343</v>
      </c>
      <c r="B44" s="2">
        <v>518621</v>
      </c>
      <c r="C44" s="2">
        <v>73614</v>
      </c>
      <c r="D44" s="2">
        <v>70972</v>
      </c>
      <c r="E44" s="2">
        <v>88525</v>
      </c>
      <c r="G44" s="2">
        <v>751732</v>
      </c>
    </row>
    <row r="45" spans="1:7" x14ac:dyDescent="0.2">
      <c r="A45" s="5" t="s">
        <v>94</v>
      </c>
      <c r="B45" s="2">
        <v>1361</v>
      </c>
      <c r="D45" s="2">
        <v>15642</v>
      </c>
      <c r="E45" s="2">
        <v>2082</v>
      </c>
      <c r="G45" s="2">
        <v>19085</v>
      </c>
    </row>
    <row r="46" spans="1:7" x14ac:dyDescent="0.2">
      <c r="A46" s="5" t="s">
        <v>154</v>
      </c>
      <c r="B46" s="2">
        <v>25299</v>
      </c>
      <c r="C46" s="2">
        <v>403997</v>
      </c>
      <c r="D46" s="2">
        <v>228435</v>
      </c>
      <c r="E46" s="2">
        <v>25661</v>
      </c>
      <c r="G46" s="2">
        <v>683392</v>
      </c>
    </row>
    <row r="47" spans="1:7" x14ac:dyDescent="0.2">
      <c r="A47" s="5" t="s">
        <v>1019</v>
      </c>
      <c r="D47" s="2">
        <v>8500</v>
      </c>
      <c r="G47" s="2">
        <v>8500</v>
      </c>
    </row>
    <row r="48" spans="1:7" x14ac:dyDescent="0.2">
      <c r="A48" s="5" t="s">
        <v>40</v>
      </c>
      <c r="B48" s="2">
        <v>22682</v>
      </c>
      <c r="C48" s="2">
        <v>8269</v>
      </c>
      <c r="D48" s="2">
        <v>32289</v>
      </c>
      <c r="E48" s="2">
        <v>63139</v>
      </c>
      <c r="G48" s="2">
        <v>126379</v>
      </c>
    </row>
    <row r="49" spans="1:7" x14ac:dyDescent="0.2">
      <c r="A49" s="5" t="s">
        <v>9</v>
      </c>
      <c r="B49" s="2">
        <v>94250</v>
      </c>
      <c r="C49" s="2">
        <v>38977</v>
      </c>
      <c r="D49" s="2">
        <v>75809</v>
      </c>
      <c r="E49" s="2">
        <v>781771</v>
      </c>
      <c r="F49" s="2">
        <v>17694</v>
      </c>
      <c r="G49" s="2">
        <v>1008501</v>
      </c>
    </row>
    <row r="50" spans="1:7" x14ac:dyDescent="0.2">
      <c r="A50" s="5" t="s">
        <v>85</v>
      </c>
      <c r="B50" s="2">
        <v>1298</v>
      </c>
      <c r="D50" s="2">
        <v>780000</v>
      </c>
      <c r="E50" s="2">
        <v>10489</v>
      </c>
      <c r="G50" s="2">
        <v>791787</v>
      </c>
    </row>
    <row r="51" spans="1:7" x14ac:dyDescent="0.2">
      <c r="A51" s="5" t="s">
        <v>167</v>
      </c>
      <c r="B51" s="2">
        <v>15890</v>
      </c>
      <c r="C51" s="2">
        <v>4902144</v>
      </c>
      <c r="D51" s="2">
        <v>63539</v>
      </c>
      <c r="E51" s="2">
        <v>48648</v>
      </c>
      <c r="F51" s="2">
        <v>5534</v>
      </c>
      <c r="G51" s="2">
        <v>5035755</v>
      </c>
    </row>
    <row r="52" spans="1:7" x14ac:dyDescent="0.2">
      <c r="A52" s="5" t="s">
        <v>1254</v>
      </c>
      <c r="E52" s="2">
        <v>550</v>
      </c>
      <c r="G52" s="2">
        <v>550</v>
      </c>
    </row>
    <row r="53" spans="1:7" x14ac:dyDescent="0.2">
      <c r="A53" s="5" t="s">
        <v>127</v>
      </c>
      <c r="B53" s="2">
        <v>30530</v>
      </c>
      <c r="C53" s="2">
        <v>28596</v>
      </c>
      <c r="D53" s="2">
        <v>5395</v>
      </c>
      <c r="E53" s="2">
        <v>85131</v>
      </c>
      <c r="F53" s="2">
        <v>8300</v>
      </c>
      <c r="G53" s="2">
        <v>157952</v>
      </c>
    </row>
    <row r="54" spans="1:7" x14ac:dyDescent="0.2">
      <c r="A54" s="5" t="s">
        <v>118</v>
      </c>
      <c r="B54" s="2">
        <v>13973</v>
      </c>
      <c r="C54" s="2">
        <v>3675</v>
      </c>
      <c r="D54" s="2">
        <v>50441</v>
      </c>
      <c r="E54" s="2">
        <v>55726</v>
      </c>
      <c r="G54" s="2">
        <v>123815</v>
      </c>
    </row>
    <row r="55" spans="1:7" x14ac:dyDescent="0.2">
      <c r="A55" s="5" t="s">
        <v>426</v>
      </c>
      <c r="B55" s="2">
        <v>1470</v>
      </c>
      <c r="C55" s="2">
        <v>17168</v>
      </c>
      <c r="D55" s="2">
        <v>2905</v>
      </c>
      <c r="G55" s="2">
        <v>21543</v>
      </c>
    </row>
    <row r="56" spans="1:7" x14ac:dyDescent="0.2">
      <c r="A56" s="5" t="s">
        <v>116</v>
      </c>
      <c r="C56" s="2">
        <v>15000</v>
      </c>
      <c r="E56" s="2">
        <v>11935</v>
      </c>
      <c r="G56" s="2">
        <v>26935</v>
      </c>
    </row>
    <row r="57" spans="1:7" x14ac:dyDescent="0.2">
      <c r="A57" s="5" t="s">
        <v>1433</v>
      </c>
      <c r="B57" s="2">
        <v>4961746</v>
      </c>
      <c r="C57" s="2">
        <v>11341518</v>
      </c>
      <c r="D57" s="2">
        <v>3211035</v>
      </c>
      <c r="E57" s="2">
        <v>7836325</v>
      </c>
      <c r="F57" s="2">
        <v>478603</v>
      </c>
      <c r="G57" s="2">
        <v>27829227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983"/>
  <sheetViews>
    <sheetView tabSelected="1" workbookViewId="0">
      <pane xSplit="1" ySplit="1" topLeftCell="B2" activePane="bottomRight" state="frozen"/>
      <selection pane="topRight" activeCell="B1" sqref="B1"/>
      <selection pane="bottomLeft" activeCell="A2" sqref="A2"/>
      <selection pane="bottomRight" activeCell="D2" sqref="D2"/>
    </sheetView>
  </sheetViews>
  <sheetFormatPr defaultRowHeight="12" customHeight="1" x14ac:dyDescent="0.2"/>
  <cols>
    <col min="1" max="1" width="41.1640625" customWidth="1"/>
    <col min="3" max="3" width="18.33203125" customWidth="1"/>
    <col min="4" max="4" width="14.1640625" style="2" bestFit="1" customWidth="1"/>
    <col min="5" max="5" width="25.83203125" customWidth="1"/>
    <col min="6" max="8" width="14.1640625" style="7" customWidth="1"/>
    <col min="9" max="9" width="24" customWidth="1"/>
    <col min="10" max="10" width="23.5" customWidth="1"/>
    <col min="12" max="12" width="110.5" style="3" customWidth="1"/>
  </cols>
  <sheetData>
    <row r="1" spans="1:12" ht="12" customHeight="1" x14ac:dyDescent="0.2">
      <c r="A1" t="s">
        <v>0</v>
      </c>
      <c r="B1" t="s">
        <v>1</v>
      </c>
      <c r="C1" t="s">
        <v>2</v>
      </c>
      <c r="D1" s="2" t="s">
        <v>3</v>
      </c>
      <c r="E1" t="s">
        <v>4</v>
      </c>
      <c r="F1" s="7" t="s">
        <v>1436</v>
      </c>
      <c r="G1" s="7" t="s">
        <v>1435</v>
      </c>
      <c r="H1" s="7" t="s">
        <v>1437</v>
      </c>
      <c r="I1" t="s">
        <v>5</v>
      </c>
      <c r="J1" t="s">
        <v>6</v>
      </c>
      <c r="K1" t="s">
        <v>7</v>
      </c>
      <c r="L1" s="14" t="s">
        <v>1438</v>
      </c>
    </row>
    <row r="2" spans="1:12" ht="12" customHeight="1" x14ac:dyDescent="0.2">
      <c r="A2" t="s">
        <v>623</v>
      </c>
      <c r="B2" t="s">
        <v>167</v>
      </c>
      <c r="C2" t="s">
        <v>624</v>
      </c>
      <c r="D2" s="20">
        <v>4900000</v>
      </c>
      <c r="E2" s="1">
        <v>40799</v>
      </c>
      <c r="F2" s="8">
        <f t="shared" ref="F2:F11" si="0">E2</f>
        <v>40799</v>
      </c>
      <c r="G2" s="8">
        <f t="shared" ref="G2:G11" si="1">E2</f>
        <v>40799</v>
      </c>
      <c r="H2" s="11">
        <f t="shared" ref="H2:H65" si="2">YEAR(G2)</f>
        <v>2011</v>
      </c>
      <c r="I2" t="s">
        <v>20</v>
      </c>
      <c r="J2" t="s">
        <v>46</v>
      </c>
      <c r="K2" s="1">
        <v>41662</v>
      </c>
    </row>
    <row r="3" spans="1:12" ht="12" customHeight="1" x14ac:dyDescent="0.2">
      <c r="A3" t="s">
        <v>1192</v>
      </c>
      <c r="B3" t="s">
        <v>71</v>
      </c>
      <c r="D3" s="20">
        <v>4029530</v>
      </c>
      <c r="E3" s="1">
        <v>41470</v>
      </c>
      <c r="F3" s="8">
        <f t="shared" si="0"/>
        <v>41470</v>
      </c>
      <c r="G3" s="8">
        <f t="shared" si="1"/>
        <v>41470</v>
      </c>
      <c r="H3" s="11">
        <f t="shared" si="2"/>
        <v>2013</v>
      </c>
      <c r="I3" t="s">
        <v>10</v>
      </c>
      <c r="J3" t="s">
        <v>25</v>
      </c>
      <c r="K3" s="1">
        <v>41662</v>
      </c>
    </row>
    <row r="4" spans="1:12" ht="12" customHeight="1" x14ac:dyDescent="0.2">
      <c r="A4" t="s">
        <v>458</v>
      </c>
      <c r="B4" t="s">
        <v>24</v>
      </c>
      <c r="C4" t="s">
        <v>459</v>
      </c>
      <c r="D4" s="20">
        <v>1900000</v>
      </c>
      <c r="E4" s="1">
        <v>40564</v>
      </c>
      <c r="F4" s="8">
        <f t="shared" si="0"/>
        <v>40564</v>
      </c>
      <c r="G4" s="8">
        <f t="shared" si="1"/>
        <v>40564</v>
      </c>
      <c r="H4" s="11">
        <f t="shared" si="2"/>
        <v>2011</v>
      </c>
      <c r="I4" t="s">
        <v>226</v>
      </c>
      <c r="J4" t="s">
        <v>46</v>
      </c>
      <c r="K4" s="1">
        <v>41662</v>
      </c>
    </row>
    <row r="5" spans="1:12" ht="12" customHeight="1" x14ac:dyDescent="0.2">
      <c r="A5" t="s">
        <v>421</v>
      </c>
      <c r="B5" t="s">
        <v>44</v>
      </c>
      <c r="C5" t="s">
        <v>422</v>
      </c>
      <c r="D5" s="20">
        <v>1700000</v>
      </c>
      <c r="E5" s="1">
        <v>40535</v>
      </c>
      <c r="F5" s="8">
        <f t="shared" si="0"/>
        <v>40535</v>
      </c>
      <c r="G5" s="8">
        <f t="shared" si="1"/>
        <v>40535</v>
      </c>
      <c r="H5" s="11">
        <f t="shared" si="2"/>
        <v>2010</v>
      </c>
      <c r="I5" t="s">
        <v>10</v>
      </c>
      <c r="J5" t="s">
        <v>423</v>
      </c>
      <c r="K5" s="1">
        <v>41662</v>
      </c>
    </row>
    <row r="6" spans="1:12" ht="12" customHeight="1" x14ac:dyDescent="0.2">
      <c r="A6" t="s">
        <v>196</v>
      </c>
      <c r="B6" t="s">
        <v>103</v>
      </c>
      <c r="D6" s="20">
        <v>1220000</v>
      </c>
      <c r="E6" s="1">
        <v>40157</v>
      </c>
      <c r="F6" s="8">
        <f t="shared" si="0"/>
        <v>40157</v>
      </c>
      <c r="G6" s="8">
        <f t="shared" si="1"/>
        <v>40157</v>
      </c>
      <c r="H6" s="11">
        <f t="shared" si="2"/>
        <v>2009</v>
      </c>
      <c r="I6" t="s">
        <v>10</v>
      </c>
      <c r="J6" t="s">
        <v>21</v>
      </c>
      <c r="K6" s="1">
        <v>41662</v>
      </c>
    </row>
    <row r="7" spans="1:12" ht="12" customHeight="1" x14ac:dyDescent="0.2">
      <c r="A7" t="s">
        <v>592</v>
      </c>
      <c r="B7" t="s">
        <v>103</v>
      </c>
      <c r="D7" s="20">
        <v>1055489</v>
      </c>
      <c r="E7" s="1">
        <v>40765</v>
      </c>
      <c r="F7" s="8">
        <f t="shared" si="0"/>
        <v>40765</v>
      </c>
      <c r="G7" s="8">
        <f t="shared" si="1"/>
        <v>40765</v>
      </c>
      <c r="H7" s="11">
        <f t="shared" si="2"/>
        <v>2011</v>
      </c>
      <c r="I7" t="s">
        <v>20</v>
      </c>
      <c r="J7" t="s">
        <v>46</v>
      </c>
      <c r="K7" s="1">
        <v>41662</v>
      </c>
    </row>
    <row r="8" spans="1:12" ht="12" customHeight="1" x14ac:dyDescent="0.2">
      <c r="A8" t="s">
        <v>339</v>
      </c>
      <c r="B8" t="s">
        <v>40</v>
      </c>
      <c r="D8" s="20">
        <v>1023209</v>
      </c>
      <c r="E8" s="1">
        <v>40088</v>
      </c>
      <c r="F8" s="8">
        <f t="shared" si="0"/>
        <v>40088</v>
      </c>
      <c r="G8" s="8">
        <f t="shared" si="1"/>
        <v>40088</v>
      </c>
      <c r="H8" s="11">
        <f t="shared" si="2"/>
        <v>2009</v>
      </c>
      <c r="I8" t="s">
        <v>10</v>
      </c>
      <c r="J8" t="s">
        <v>46</v>
      </c>
      <c r="K8" s="1">
        <v>41662</v>
      </c>
    </row>
    <row r="9" spans="1:12" ht="12" customHeight="1" x14ac:dyDescent="0.2">
      <c r="A9" t="s">
        <v>631</v>
      </c>
      <c r="B9" t="s">
        <v>133</v>
      </c>
      <c r="D9" s="20">
        <v>943434</v>
      </c>
      <c r="E9" s="1">
        <v>40831</v>
      </c>
      <c r="F9" s="8">
        <f t="shared" si="0"/>
        <v>40831</v>
      </c>
      <c r="G9" s="8">
        <f t="shared" si="1"/>
        <v>40831</v>
      </c>
      <c r="H9" s="11">
        <f t="shared" si="2"/>
        <v>2011</v>
      </c>
      <c r="I9" t="s">
        <v>10</v>
      </c>
      <c r="J9" t="s">
        <v>25</v>
      </c>
      <c r="K9" s="1">
        <v>41662</v>
      </c>
    </row>
    <row r="10" spans="1:12" ht="12" customHeight="1" x14ac:dyDescent="0.2">
      <c r="A10" t="s">
        <v>1341</v>
      </c>
      <c r="B10" t="s">
        <v>288</v>
      </c>
      <c r="C10" t="s">
        <v>1341</v>
      </c>
      <c r="D10" s="20">
        <v>839711</v>
      </c>
      <c r="E10" s="1">
        <v>41579</v>
      </c>
      <c r="F10" s="8">
        <f t="shared" si="0"/>
        <v>41579</v>
      </c>
      <c r="G10" s="8">
        <f t="shared" si="1"/>
        <v>41579</v>
      </c>
      <c r="H10" s="11">
        <f t="shared" si="2"/>
        <v>2013</v>
      </c>
      <c r="I10" t="s">
        <v>10</v>
      </c>
      <c r="J10" t="s">
        <v>21</v>
      </c>
      <c r="K10" s="1">
        <v>41691</v>
      </c>
    </row>
    <row r="11" spans="1:12" ht="12" customHeight="1" x14ac:dyDescent="0.2">
      <c r="A11" t="s">
        <v>238</v>
      </c>
      <c r="B11" t="s">
        <v>62</v>
      </c>
      <c r="C11" t="s">
        <v>239</v>
      </c>
      <c r="D11" s="20">
        <v>800000</v>
      </c>
      <c r="E11" s="1">
        <v>40235</v>
      </c>
      <c r="F11" s="8">
        <f t="shared" si="0"/>
        <v>40235</v>
      </c>
      <c r="G11" s="8">
        <f t="shared" si="1"/>
        <v>40235</v>
      </c>
      <c r="H11" s="11">
        <f t="shared" si="2"/>
        <v>2010</v>
      </c>
      <c r="I11" t="s">
        <v>20</v>
      </c>
      <c r="J11" t="s">
        <v>63</v>
      </c>
      <c r="K11" s="1">
        <v>41662</v>
      </c>
    </row>
    <row r="12" spans="1:12" ht="12" customHeight="1" x14ac:dyDescent="0.2">
      <c r="A12" t="s">
        <v>333</v>
      </c>
      <c r="B12" t="s">
        <v>85</v>
      </c>
      <c r="C12" t="s">
        <v>740</v>
      </c>
      <c r="D12" s="20">
        <v>780000</v>
      </c>
      <c r="E12" t="s">
        <v>741</v>
      </c>
      <c r="F12" s="9">
        <v>40978</v>
      </c>
      <c r="G12" s="9">
        <v>41001</v>
      </c>
      <c r="H12" s="11">
        <f t="shared" si="2"/>
        <v>2012</v>
      </c>
      <c r="I12" t="s">
        <v>52</v>
      </c>
      <c r="J12" t="s">
        <v>14</v>
      </c>
      <c r="K12" s="1">
        <v>41662</v>
      </c>
    </row>
    <row r="13" spans="1:12" ht="12" customHeight="1" x14ac:dyDescent="0.2">
      <c r="A13" t="s">
        <v>1266</v>
      </c>
      <c r="B13" t="s">
        <v>24</v>
      </c>
      <c r="D13" s="20">
        <v>729000</v>
      </c>
      <c r="E13" s="1">
        <v>41559</v>
      </c>
      <c r="F13" s="8">
        <f t="shared" ref="F13:F20" si="3">E13</f>
        <v>41559</v>
      </c>
      <c r="G13" s="8">
        <f t="shared" ref="G13:G20" si="4">E13</f>
        <v>41559</v>
      </c>
      <c r="H13" s="11">
        <f t="shared" si="2"/>
        <v>2013</v>
      </c>
      <c r="I13" t="s">
        <v>10</v>
      </c>
      <c r="J13" t="s">
        <v>21</v>
      </c>
      <c r="K13" s="1">
        <v>41662</v>
      </c>
    </row>
    <row r="14" spans="1:12" ht="12" customHeight="1" x14ac:dyDescent="0.2">
      <c r="A14" t="s">
        <v>446</v>
      </c>
      <c r="B14" t="s">
        <v>24</v>
      </c>
      <c r="D14" s="20">
        <v>514330</v>
      </c>
      <c r="E14" s="1">
        <v>40613</v>
      </c>
      <c r="F14" s="8">
        <f t="shared" si="3"/>
        <v>40613</v>
      </c>
      <c r="G14" s="8">
        <f t="shared" si="4"/>
        <v>40613</v>
      </c>
      <c r="H14" s="11">
        <f t="shared" si="2"/>
        <v>2011</v>
      </c>
      <c r="I14" t="s">
        <v>10</v>
      </c>
      <c r="J14" t="s">
        <v>25</v>
      </c>
      <c r="K14" s="1">
        <v>41662</v>
      </c>
    </row>
    <row r="15" spans="1:12" ht="12" customHeight="1" x14ac:dyDescent="0.2">
      <c r="A15" t="s">
        <v>342</v>
      </c>
      <c r="B15" t="s">
        <v>343</v>
      </c>
      <c r="C15" t="s">
        <v>344</v>
      </c>
      <c r="D15" s="20">
        <v>475000</v>
      </c>
      <c r="E15" s="1">
        <v>39724</v>
      </c>
      <c r="F15" s="8">
        <f t="shared" si="3"/>
        <v>39724</v>
      </c>
      <c r="G15" s="8">
        <f t="shared" si="4"/>
        <v>39724</v>
      </c>
      <c r="H15" s="11">
        <f t="shared" si="2"/>
        <v>2008</v>
      </c>
      <c r="I15" t="s">
        <v>345</v>
      </c>
      <c r="J15" t="s">
        <v>14</v>
      </c>
      <c r="K15" s="1">
        <v>41662</v>
      </c>
    </row>
    <row r="16" spans="1:12" ht="12" customHeight="1" x14ac:dyDescent="0.2">
      <c r="A16" t="s">
        <v>1363</v>
      </c>
      <c r="B16" t="s">
        <v>9</v>
      </c>
      <c r="D16" s="20">
        <v>405000</v>
      </c>
      <c r="E16" s="1">
        <v>41624</v>
      </c>
      <c r="F16" s="8">
        <f t="shared" si="3"/>
        <v>41624</v>
      </c>
      <c r="G16" s="8">
        <f t="shared" si="4"/>
        <v>41624</v>
      </c>
      <c r="H16" s="11">
        <f t="shared" si="2"/>
        <v>2013</v>
      </c>
      <c r="I16" t="s">
        <v>52</v>
      </c>
      <c r="J16" t="s">
        <v>14</v>
      </c>
      <c r="K16" s="1">
        <v>41681</v>
      </c>
    </row>
    <row r="17" spans="1:11" ht="12" customHeight="1" x14ac:dyDescent="0.2">
      <c r="A17" t="s">
        <v>491</v>
      </c>
      <c r="B17" t="s">
        <v>154</v>
      </c>
      <c r="C17" t="s">
        <v>492</v>
      </c>
      <c r="D17" s="20">
        <v>400000</v>
      </c>
      <c r="E17" s="1">
        <v>40630</v>
      </c>
      <c r="F17" s="8">
        <f t="shared" si="3"/>
        <v>40630</v>
      </c>
      <c r="G17" s="8">
        <f t="shared" si="4"/>
        <v>40630</v>
      </c>
      <c r="H17" s="11">
        <f t="shared" si="2"/>
        <v>2011</v>
      </c>
      <c r="I17" t="s">
        <v>10</v>
      </c>
      <c r="J17" t="s">
        <v>25</v>
      </c>
      <c r="K17" s="1">
        <v>41662</v>
      </c>
    </row>
    <row r="18" spans="1:11" ht="12" customHeight="1" x14ac:dyDescent="0.2">
      <c r="A18" t="s">
        <v>1358</v>
      </c>
      <c r="B18" t="s">
        <v>343</v>
      </c>
      <c r="C18" t="s">
        <v>1359</v>
      </c>
      <c r="D18" s="20">
        <v>398000</v>
      </c>
      <c r="E18" s="1">
        <v>40430</v>
      </c>
      <c r="F18" s="8">
        <f t="shared" si="3"/>
        <v>40430</v>
      </c>
      <c r="G18" s="8">
        <f t="shared" si="4"/>
        <v>40430</v>
      </c>
      <c r="H18" s="11">
        <f t="shared" si="2"/>
        <v>2010</v>
      </c>
      <c r="I18" t="s">
        <v>10</v>
      </c>
      <c r="J18" t="s">
        <v>14</v>
      </c>
      <c r="K18" s="1">
        <v>41688</v>
      </c>
    </row>
    <row r="19" spans="1:11" ht="12" customHeight="1" x14ac:dyDescent="0.2">
      <c r="A19" t="s">
        <v>148</v>
      </c>
      <c r="B19" t="s">
        <v>44</v>
      </c>
      <c r="D19" s="20">
        <v>344579</v>
      </c>
      <c r="E19" s="1">
        <v>40141</v>
      </c>
      <c r="F19" s="8">
        <f t="shared" si="3"/>
        <v>40141</v>
      </c>
      <c r="G19" s="8">
        <f t="shared" si="4"/>
        <v>40141</v>
      </c>
      <c r="H19" s="11">
        <f t="shared" si="2"/>
        <v>2009</v>
      </c>
      <c r="I19" t="s">
        <v>46</v>
      </c>
      <c r="J19" t="s">
        <v>46</v>
      </c>
      <c r="K19" s="1">
        <v>41662</v>
      </c>
    </row>
    <row r="20" spans="1:11" ht="12" customHeight="1" x14ac:dyDescent="0.2">
      <c r="A20" t="s">
        <v>304</v>
      </c>
      <c r="B20" t="s">
        <v>24</v>
      </c>
      <c r="C20" t="s">
        <v>1403</v>
      </c>
      <c r="D20" s="20">
        <v>338700</v>
      </c>
      <c r="E20" s="1">
        <v>41675</v>
      </c>
      <c r="F20" s="8">
        <f t="shared" si="3"/>
        <v>41675</v>
      </c>
      <c r="G20" s="8">
        <f t="shared" si="4"/>
        <v>41675</v>
      </c>
      <c r="H20" s="11">
        <f t="shared" si="2"/>
        <v>2014</v>
      </c>
      <c r="I20" t="s">
        <v>10</v>
      </c>
      <c r="J20" t="s">
        <v>1329</v>
      </c>
      <c r="K20" s="1">
        <v>41750</v>
      </c>
    </row>
    <row r="21" spans="1:11" ht="12" customHeight="1" x14ac:dyDescent="0.2">
      <c r="A21" t="s">
        <v>750</v>
      </c>
      <c r="B21" t="s">
        <v>211</v>
      </c>
      <c r="D21" s="20">
        <v>315000</v>
      </c>
      <c r="E21" t="s">
        <v>751</v>
      </c>
      <c r="F21" s="9">
        <v>40946</v>
      </c>
      <c r="G21" s="9">
        <v>40959</v>
      </c>
      <c r="H21" s="11">
        <f t="shared" si="2"/>
        <v>2012</v>
      </c>
      <c r="I21" t="s">
        <v>752</v>
      </c>
      <c r="J21" t="s">
        <v>46</v>
      </c>
      <c r="K21" s="1">
        <v>41662</v>
      </c>
    </row>
    <row r="22" spans="1:11" ht="12" customHeight="1" x14ac:dyDescent="0.2">
      <c r="A22" t="s">
        <v>1155</v>
      </c>
      <c r="B22" t="s">
        <v>9</v>
      </c>
      <c r="C22" t="s">
        <v>1156</v>
      </c>
      <c r="D22" s="20">
        <v>277014</v>
      </c>
      <c r="E22" s="1">
        <v>41405</v>
      </c>
      <c r="F22" s="8">
        <f>E22</f>
        <v>41405</v>
      </c>
      <c r="G22" s="8">
        <f>E22</f>
        <v>41405</v>
      </c>
      <c r="H22" s="11">
        <f t="shared" si="2"/>
        <v>2013</v>
      </c>
      <c r="I22" t="s">
        <v>155</v>
      </c>
      <c r="J22" t="s">
        <v>46</v>
      </c>
      <c r="K22" s="1">
        <v>41662</v>
      </c>
    </row>
    <row r="23" spans="1:11" ht="12" customHeight="1" x14ac:dyDescent="0.2">
      <c r="A23" t="s">
        <v>393</v>
      </c>
      <c r="B23" t="s">
        <v>394</v>
      </c>
      <c r="D23" s="20">
        <v>231400</v>
      </c>
      <c r="E23" s="1">
        <v>40494</v>
      </c>
      <c r="F23" s="8">
        <f>E23</f>
        <v>40494</v>
      </c>
      <c r="G23" s="8">
        <f>E23</f>
        <v>40494</v>
      </c>
      <c r="H23" s="11">
        <f t="shared" si="2"/>
        <v>2010</v>
      </c>
      <c r="I23" t="s">
        <v>52</v>
      </c>
      <c r="J23" t="s">
        <v>14</v>
      </c>
      <c r="K23" s="1">
        <v>41662</v>
      </c>
    </row>
    <row r="24" spans="1:11" ht="12" customHeight="1" x14ac:dyDescent="0.2">
      <c r="A24" t="s">
        <v>756</v>
      </c>
      <c r="B24" t="s">
        <v>154</v>
      </c>
      <c r="D24" s="20">
        <v>228435</v>
      </c>
      <c r="E24" t="s">
        <v>757</v>
      </c>
      <c r="F24" s="9">
        <v>40939</v>
      </c>
      <c r="G24" s="9">
        <v>41001</v>
      </c>
      <c r="H24" s="11">
        <f t="shared" si="2"/>
        <v>2012</v>
      </c>
      <c r="I24" t="s">
        <v>347</v>
      </c>
      <c r="J24" t="s">
        <v>60</v>
      </c>
      <c r="K24" s="1">
        <v>41662</v>
      </c>
    </row>
    <row r="25" spans="1:11" ht="12" customHeight="1" x14ac:dyDescent="0.2">
      <c r="A25" t="s">
        <v>1097</v>
      </c>
      <c r="B25" t="s">
        <v>24</v>
      </c>
      <c r="C25" t="s">
        <v>1098</v>
      </c>
      <c r="D25" s="20">
        <v>189489</v>
      </c>
      <c r="E25" s="1">
        <v>41220</v>
      </c>
      <c r="F25" s="8">
        <f>E25</f>
        <v>41220</v>
      </c>
      <c r="G25" s="8">
        <f>E25</f>
        <v>41220</v>
      </c>
      <c r="H25" s="11">
        <f t="shared" si="2"/>
        <v>2012</v>
      </c>
      <c r="I25" t="s">
        <v>155</v>
      </c>
      <c r="J25" t="s">
        <v>11</v>
      </c>
      <c r="K25" s="1">
        <v>41662</v>
      </c>
    </row>
    <row r="26" spans="1:11" ht="12" customHeight="1" x14ac:dyDescent="0.2">
      <c r="A26" t="s">
        <v>1140</v>
      </c>
      <c r="B26" t="s">
        <v>250</v>
      </c>
      <c r="C26" t="s">
        <v>1141</v>
      </c>
      <c r="D26" s="20">
        <v>187533</v>
      </c>
      <c r="E26" t="s">
        <v>1142</v>
      </c>
      <c r="F26" s="9">
        <v>41370</v>
      </c>
      <c r="G26" s="9">
        <v>41415</v>
      </c>
      <c r="H26" s="11">
        <f t="shared" si="2"/>
        <v>2013</v>
      </c>
      <c r="I26" t="s">
        <v>46</v>
      </c>
      <c r="J26" t="s">
        <v>11</v>
      </c>
      <c r="K26" s="1">
        <v>41662</v>
      </c>
    </row>
    <row r="27" spans="1:11" ht="12" customHeight="1" x14ac:dyDescent="0.2">
      <c r="A27" t="s">
        <v>168</v>
      </c>
      <c r="B27" t="s">
        <v>71</v>
      </c>
      <c r="C27" t="s">
        <v>169</v>
      </c>
      <c r="D27" s="20">
        <v>180111</v>
      </c>
      <c r="E27" s="1">
        <v>40236</v>
      </c>
      <c r="F27" s="8">
        <f t="shared" ref="F27:F34" si="5">E27</f>
        <v>40236</v>
      </c>
      <c r="G27" s="8">
        <f t="shared" ref="G27:G34" si="6">E27</f>
        <v>40236</v>
      </c>
      <c r="H27" s="11">
        <f t="shared" si="2"/>
        <v>2010</v>
      </c>
      <c r="I27" t="s">
        <v>10</v>
      </c>
      <c r="J27" t="s">
        <v>17</v>
      </c>
      <c r="K27" s="1">
        <v>41662</v>
      </c>
    </row>
    <row r="28" spans="1:11" ht="12" customHeight="1" x14ac:dyDescent="0.2">
      <c r="A28" t="s">
        <v>510</v>
      </c>
      <c r="B28" t="s">
        <v>92</v>
      </c>
      <c r="C28" t="s">
        <v>89</v>
      </c>
      <c r="D28" s="20">
        <v>175350</v>
      </c>
      <c r="E28" s="1">
        <v>40544</v>
      </c>
      <c r="F28" s="8">
        <f t="shared" si="5"/>
        <v>40544</v>
      </c>
      <c r="G28" s="8">
        <f t="shared" si="6"/>
        <v>40544</v>
      </c>
      <c r="H28" s="11">
        <f t="shared" si="2"/>
        <v>2011</v>
      </c>
      <c r="I28" t="s">
        <v>347</v>
      </c>
      <c r="J28" t="s">
        <v>11</v>
      </c>
      <c r="K28" s="1">
        <v>41662</v>
      </c>
    </row>
    <row r="29" spans="1:11" ht="12" customHeight="1" x14ac:dyDescent="0.2">
      <c r="A29" t="s">
        <v>391</v>
      </c>
      <c r="B29" t="s">
        <v>103</v>
      </c>
      <c r="D29" s="20">
        <v>156000</v>
      </c>
      <c r="E29" s="1">
        <v>40479</v>
      </c>
      <c r="F29" s="8">
        <f t="shared" si="5"/>
        <v>40479</v>
      </c>
      <c r="G29" s="8">
        <f t="shared" si="6"/>
        <v>40479</v>
      </c>
      <c r="H29" s="11">
        <f t="shared" si="2"/>
        <v>2010</v>
      </c>
      <c r="I29" t="s">
        <v>52</v>
      </c>
      <c r="J29" t="s">
        <v>14</v>
      </c>
      <c r="K29" s="1">
        <v>41662</v>
      </c>
    </row>
    <row r="30" spans="1:11" ht="12" customHeight="1" x14ac:dyDescent="0.2">
      <c r="A30" t="s">
        <v>456</v>
      </c>
      <c r="B30" t="s">
        <v>320</v>
      </c>
      <c r="D30" s="20">
        <v>132940</v>
      </c>
      <c r="E30" s="1">
        <v>40639</v>
      </c>
      <c r="F30" s="8">
        <f t="shared" si="5"/>
        <v>40639</v>
      </c>
      <c r="G30" s="8">
        <f t="shared" si="6"/>
        <v>40639</v>
      </c>
      <c r="H30" s="11">
        <f t="shared" si="2"/>
        <v>2011</v>
      </c>
      <c r="I30" t="s">
        <v>10</v>
      </c>
      <c r="J30" t="s">
        <v>306</v>
      </c>
      <c r="K30" s="1">
        <v>41752</v>
      </c>
    </row>
    <row r="31" spans="1:11" ht="12" customHeight="1" x14ac:dyDescent="0.2">
      <c r="A31" t="s">
        <v>198</v>
      </c>
      <c r="B31" t="s">
        <v>44</v>
      </c>
      <c r="C31" t="s">
        <v>199</v>
      </c>
      <c r="D31" s="20">
        <v>130495</v>
      </c>
      <c r="E31" s="1">
        <v>40261</v>
      </c>
      <c r="F31" s="8">
        <f t="shared" si="5"/>
        <v>40261</v>
      </c>
      <c r="G31" s="8">
        <f t="shared" si="6"/>
        <v>40261</v>
      </c>
      <c r="H31" s="11">
        <f t="shared" si="2"/>
        <v>2010</v>
      </c>
      <c r="I31" t="s">
        <v>20</v>
      </c>
      <c r="J31" t="s">
        <v>46</v>
      </c>
      <c r="K31" s="1">
        <v>41662</v>
      </c>
    </row>
    <row r="32" spans="1:11" ht="12" customHeight="1" x14ac:dyDescent="0.2">
      <c r="A32" t="s">
        <v>872</v>
      </c>
      <c r="B32" t="s">
        <v>24</v>
      </c>
      <c r="D32" s="20">
        <v>116506</v>
      </c>
      <c r="E32" s="1">
        <v>41175</v>
      </c>
      <c r="F32" s="8">
        <f t="shared" si="5"/>
        <v>41175</v>
      </c>
      <c r="G32" s="8">
        <f t="shared" si="6"/>
        <v>41175</v>
      </c>
      <c r="H32" s="11">
        <f t="shared" si="2"/>
        <v>2012</v>
      </c>
      <c r="I32" t="s">
        <v>10</v>
      </c>
      <c r="J32" t="s">
        <v>21</v>
      </c>
      <c r="K32" s="1">
        <v>41662</v>
      </c>
    </row>
    <row r="33" spans="1:12" ht="12" customHeight="1" x14ac:dyDescent="0.2">
      <c r="A33" t="s">
        <v>342</v>
      </c>
      <c r="B33" t="s">
        <v>343</v>
      </c>
      <c r="C33" t="s">
        <v>351</v>
      </c>
      <c r="D33" s="20">
        <v>115000</v>
      </c>
      <c r="E33" s="1">
        <v>40424</v>
      </c>
      <c r="F33" s="8">
        <f t="shared" si="5"/>
        <v>40424</v>
      </c>
      <c r="G33" s="8">
        <f t="shared" si="6"/>
        <v>40424</v>
      </c>
      <c r="H33" s="11">
        <f t="shared" si="2"/>
        <v>2010</v>
      </c>
      <c r="I33" t="s">
        <v>347</v>
      </c>
      <c r="J33" t="s">
        <v>17</v>
      </c>
      <c r="K33" s="1">
        <v>41662</v>
      </c>
    </row>
    <row r="34" spans="1:12" ht="12" customHeight="1" x14ac:dyDescent="0.2">
      <c r="A34" t="s">
        <v>1021</v>
      </c>
      <c r="B34" t="s">
        <v>24</v>
      </c>
      <c r="D34" s="20">
        <v>109000</v>
      </c>
      <c r="E34" s="1">
        <v>41271</v>
      </c>
      <c r="F34" s="8">
        <f t="shared" si="5"/>
        <v>41271</v>
      </c>
      <c r="G34" s="8">
        <f t="shared" si="6"/>
        <v>41271</v>
      </c>
      <c r="H34" s="11">
        <f t="shared" si="2"/>
        <v>2012</v>
      </c>
      <c r="I34" t="s">
        <v>10</v>
      </c>
      <c r="J34" t="s">
        <v>25</v>
      </c>
      <c r="K34" s="1">
        <v>41662</v>
      </c>
    </row>
    <row r="35" spans="1:12" ht="12" customHeight="1" x14ac:dyDescent="0.2">
      <c r="A35" t="s">
        <v>745</v>
      </c>
      <c r="B35" t="s">
        <v>103</v>
      </c>
      <c r="D35" s="20">
        <v>105646</v>
      </c>
      <c r="E35" t="s">
        <v>847</v>
      </c>
      <c r="F35" s="9">
        <v>40544</v>
      </c>
      <c r="G35" s="9">
        <v>41095</v>
      </c>
      <c r="H35" s="11">
        <f t="shared" si="2"/>
        <v>2012</v>
      </c>
      <c r="I35" t="s">
        <v>10</v>
      </c>
      <c r="J35" t="s">
        <v>298</v>
      </c>
      <c r="K35" s="1">
        <v>41662</v>
      </c>
    </row>
    <row r="36" spans="1:12" ht="12" customHeight="1" x14ac:dyDescent="0.2">
      <c r="A36" t="s">
        <v>230</v>
      </c>
      <c r="B36" t="s">
        <v>111</v>
      </c>
      <c r="C36" t="s">
        <v>231</v>
      </c>
      <c r="D36" s="20">
        <v>105470</v>
      </c>
      <c r="E36" s="1">
        <v>40315</v>
      </c>
      <c r="F36" s="8">
        <f t="shared" ref="F36:F48" si="7">E36</f>
        <v>40315</v>
      </c>
      <c r="G36" s="8">
        <f t="shared" ref="G36:G48" si="8">E36</f>
        <v>40315</v>
      </c>
      <c r="H36" s="11">
        <f t="shared" si="2"/>
        <v>2010</v>
      </c>
      <c r="I36" t="s">
        <v>10</v>
      </c>
      <c r="J36" t="s">
        <v>25</v>
      </c>
      <c r="K36" s="1">
        <v>41662</v>
      </c>
    </row>
    <row r="37" spans="1:12" ht="12" customHeight="1" x14ac:dyDescent="0.2">
      <c r="A37" t="s">
        <v>452</v>
      </c>
      <c r="B37" t="s">
        <v>131</v>
      </c>
      <c r="C37" t="s">
        <v>453</v>
      </c>
      <c r="D37" s="2">
        <v>93500</v>
      </c>
      <c r="E37" s="1">
        <v>40588</v>
      </c>
      <c r="F37" s="8">
        <f t="shared" si="7"/>
        <v>40588</v>
      </c>
      <c r="G37" s="8">
        <f t="shared" si="8"/>
        <v>40588</v>
      </c>
      <c r="H37" s="11">
        <f t="shared" si="2"/>
        <v>2011</v>
      </c>
      <c r="I37" t="s">
        <v>20</v>
      </c>
      <c r="J37" t="s">
        <v>46</v>
      </c>
      <c r="K37" s="1">
        <v>41662</v>
      </c>
    </row>
    <row r="38" spans="1:12" ht="12" customHeight="1" x14ac:dyDescent="0.2">
      <c r="A38" t="s">
        <v>454</v>
      </c>
      <c r="B38" t="s">
        <v>320</v>
      </c>
      <c r="D38" s="2">
        <v>84000</v>
      </c>
      <c r="E38" s="1">
        <v>40556</v>
      </c>
      <c r="F38" s="8">
        <f t="shared" si="7"/>
        <v>40556</v>
      </c>
      <c r="G38" s="8">
        <f t="shared" si="8"/>
        <v>40556</v>
      </c>
      <c r="H38" s="11">
        <f t="shared" si="2"/>
        <v>2011</v>
      </c>
      <c r="I38" t="s">
        <v>10</v>
      </c>
      <c r="J38" t="s">
        <v>14</v>
      </c>
      <c r="K38" s="1">
        <v>41711</v>
      </c>
    </row>
    <row r="39" spans="1:12" ht="12" customHeight="1" x14ac:dyDescent="0.2">
      <c r="A39" t="s">
        <v>140</v>
      </c>
      <c r="B39" t="s">
        <v>55</v>
      </c>
      <c r="D39" s="2">
        <v>83945</v>
      </c>
      <c r="E39" s="1">
        <v>40213</v>
      </c>
      <c r="F39" s="8">
        <f t="shared" si="7"/>
        <v>40213</v>
      </c>
      <c r="G39" s="8">
        <f t="shared" si="8"/>
        <v>40213</v>
      </c>
      <c r="H39" s="11">
        <f t="shared" si="2"/>
        <v>2010</v>
      </c>
      <c r="I39" t="s">
        <v>46</v>
      </c>
      <c r="J39" t="s">
        <v>46</v>
      </c>
      <c r="K39" s="1">
        <v>41662</v>
      </c>
    </row>
    <row r="40" spans="1:12" ht="12" customHeight="1" x14ac:dyDescent="0.2">
      <c r="A40" t="s">
        <v>43</v>
      </c>
      <c r="B40" t="s">
        <v>44</v>
      </c>
      <c r="C40" t="s">
        <v>45</v>
      </c>
      <c r="D40" s="2">
        <v>83000</v>
      </c>
      <c r="E40" s="1">
        <v>40129</v>
      </c>
      <c r="F40" s="8">
        <f t="shared" si="7"/>
        <v>40129</v>
      </c>
      <c r="G40" s="8">
        <f t="shared" si="8"/>
        <v>40129</v>
      </c>
      <c r="H40" s="11">
        <f t="shared" si="2"/>
        <v>2009</v>
      </c>
      <c r="I40" t="s">
        <v>46</v>
      </c>
      <c r="J40" t="s">
        <v>11</v>
      </c>
      <c r="K40" s="1">
        <v>41662</v>
      </c>
      <c r="L40" s="3" t="s">
        <v>47</v>
      </c>
    </row>
    <row r="41" spans="1:12" ht="12" customHeight="1" x14ac:dyDescent="0.2">
      <c r="A41" t="s">
        <v>511</v>
      </c>
      <c r="B41" t="s">
        <v>193</v>
      </c>
      <c r="C41" t="s">
        <v>512</v>
      </c>
      <c r="D41" s="2">
        <v>78042</v>
      </c>
      <c r="E41" s="1">
        <v>40697</v>
      </c>
      <c r="F41" s="8">
        <f t="shared" si="7"/>
        <v>40697</v>
      </c>
      <c r="G41" s="8">
        <f t="shared" si="8"/>
        <v>40697</v>
      </c>
      <c r="H41" s="11">
        <f t="shared" si="2"/>
        <v>2011</v>
      </c>
      <c r="I41" t="s">
        <v>10</v>
      </c>
      <c r="J41" t="s">
        <v>21</v>
      </c>
      <c r="K41" s="1">
        <v>41662</v>
      </c>
    </row>
    <row r="42" spans="1:12" ht="12" customHeight="1" x14ac:dyDescent="0.2">
      <c r="A42" t="s">
        <v>1304</v>
      </c>
      <c r="B42" t="s">
        <v>127</v>
      </c>
      <c r="D42" s="2">
        <v>76183</v>
      </c>
      <c r="E42" s="1">
        <v>41549</v>
      </c>
      <c r="F42" s="8">
        <f t="shared" si="7"/>
        <v>41549</v>
      </c>
      <c r="G42" s="8">
        <f t="shared" si="8"/>
        <v>41549</v>
      </c>
      <c r="H42" s="11">
        <f t="shared" si="2"/>
        <v>2013</v>
      </c>
      <c r="I42" t="s">
        <v>52</v>
      </c>
      <c r="J42" t="s">
        <v>25</v>
      </c>
      <c r="K42" s="1">
        <v>41688</v>
      </c>
    </row>
    <row r="43" spans="1:12" ht="12" customHeight="1" x14ac:dyDescent="0.2">
      <c r="A43" t="s">
        <v>1283</v>
      </c>
      <c r="B43" t="s">
        <v>343</v>
      </c>
      <c r="D43" s="2">
        <v>70189</v>
      </c>
      <c r="E43" s="1">
        <v>41537</v>
      </c>
      <c r="F43" s="8">
        <f t="shared" si="7"/>
        <v>41537</v>
      </c>
      <c r="G43" s="8">
        <f t="shared" si="8"/>
        <v>41537</v>
      </c>
      <c r="H43" s="11">
        <f t="shared" si="2"/>
        <v>2013</v>
      </c>
      <c r="I43" t="s">
        <v>347</v>
      </c>
      <c r="J43" t="s">
        <v>11</v>
      </c>
      <c r="K43" s="1">
        <v>41662</v>
      </c>
    </row>
    <row r="44" spans="1:12" ht="12" customHeight="1" x14ac:dyDescent="0.2">
      <c r="A44" t="s">
        <v>844</v>
      </c>
      <c r="B44" t="s">
        <v>19</v>
      </c>
      <c r="C44" t="s">
        <v>845</v>
      </c>
      <c r="D44" s="2">
        <v>66601</v>
      </c>
      <c r="E44" s="1">
        <v>40933</v>
      </c>
      <c r="F44" s="8">
        <f t="shared" si="7"/>
        <v>40933</v>
      </c>
      <c r="G44" s="8">
        <f t="shared" si="8"/>
        <v>40933</v>
      </c>
      <c r="H44" s="11">
        <f t="shared" si="2"/>
        <v>2012</v>
      </c>
      <c r="I44" t="s">
        <v>10</v>
      </c>
      <c r="J44" t="s">
        <v>21</v>
      </c>
      <c r="K44" s="1">
        <v>41662</v>
      </c>
    </row>
    <row r="45" spans="1:12" ht="12" customHeight="1" x14ac:dyDescent="0.2">
      <c r="A45" t="s">
        <v>868</v>
      </c>
      <c r="B45" t="s">
        <v>24</v>
      </c>
      <c r="D45" s="2">
        <v>65700</v>
      </c>
      <c r="E45" s="1">
        <v>41074</v>
      </c>
      <c r="F45" s="8">
        <f t="shared" si="7"/>
        <v>41074</v>
      </c>
      <c r="G45" s="8">
        <f t="shared" si="8"/>
        <v>41074</v>
      </c>
      <c r="H45" s="11">
        <f t="shared" si="2"/>
        <v>2012</v>
      </c>
      <c r="I45" t="s">
        <v>10</v>
      </c>
      <c r="J45" t="s">
        <v>21</v>
      </c>
      <c r="K45" s="1">
        <v>41662</v>
      </c>
    </row>
    <row r="46" spans="1:12" ht="12" customHeight="1" x14ac:dyDescent="0.2">
      <c r="A46" t="s">
        <v>857</v>
      </c>
      <c r="B46" t="s">
        <v>103</v>
      </c>
      <c r="D46" s="2">
        <v>64846</v>
      </c>
      <c r="E46" s="1">
        <v>41108</v>
      </c>
      <c r="F46" s="8">
        <f t="shared" si="7"/>
        <v>41108</v>
      </c>
      <c r="G46" s="8">
        <f t="shared" si="8"/>
        <v>41108</v>
      </c>
      <c r="H46" s="11">
        <f t="shared" si="2"/>
        <v>2012</v>
      </c>
      <c r="I46" t="s">
        <v>630</v>
      </c>
      <c r="J46" t="s">
        <v>11</v>
      </c>
      <c r="K46" s="1">
        <v>41662</v>
      </c>
    </row>
    <row r="47" spans="1:12" ht="12" customHeight="1" x14ac:dyDescent="0.2">
      <c r="A47" t="s">
        <v>550</v>
      </c>
      <c r="B47" t="s">
        <v>211</v>
      </c>
      <c r="D47" s="2">
        <v>63425</v>
      </c>
      <c r="E47" s="1">
        <v>40726</v>
      </c>
      <c r="F47" s="8">
        <f t="shared" si="7"/>
        <v>40726</v>
      </c>
      <c r="G47" s="8">
        <f t="shared" si="8"/>
        <v>40726</v>
      </c>
      <c r="H47" s="11">
        <f t="shared" si="2"/>
        <v>2011</v>
      </c>
      <c r="I47" t="s">
        <v>10</v>
      </c>
      <c r="J47" t="s">
        <v>17</v>
      </c>
      <c r="K47" s="1">
        <v>41662</v>
      </c>
    </row>
    <row r="48" spans="1:12" ht="12" customHeight="1" x14ac:dyDescent="0.2">
      <c r="A48" t="s">
        <v>192</v>
      </c>
      <c r="B48" t="s">
        <v>193</v>
      </c>
      <c r="D48" s="2">
        <v>60998</v>
      </c>
      <c r="E48" s="1">
        <v>40264</v>
      </c>
      <c r="F48" s="8">
        <f t="shared" si="7"/>
        <v>40264</v>
      </c>
      <c r="G48" s="8">
        <f t="shared" si="8"/>
        <v>40264</v>
      </c>
      <c r="H48" s="11">
        <f t="shared" si="2"/>
        <v>2010</v>
      </c>
      <c r="I48" t="s">
        <v>10</v>
      </c>
      <c r="J48" t="s">
        <v>21</v>
      </c>
      <c r="K48" s="1">
        <v>41662</v>
      </c>
    </row>
    <row r="49" spans="1:12" ht="12" customHeight="1" x14ac:dyDescent="0.2">
      <c r="A49" t="s">
        <v>1320</v>
      </c>
      <c r="B49" t="s">
        <v>24</v>
      </c>
      <c r="D49" s="2">
        <v>59000</v>
      </c>
      <c r="E49" t="s">
        <v>1321</v>
      </c>
      <c r="F49" s="9">
        <v>41534</v>
      </c>
      <c r="G49" s="9">
        <v>41586</v>
      </c>
      <c r="H49" s="11">
        <f t="shared" si="2"/>
        <v>2013</v>
      </c>
      <c r="I49" t="s">
        <v>52</v>
      </c>
      <c r="J49" t="s">
        <v>14</v>
      </c>
      <c r="K49" s="1">
        <v>41662</v>
      </c>
    </row>
    <row r="50" spans="1:12" ht="12" customHeight="1" x14ac:dyDescent="0.2">
      <c r="A50" t="s">
        <v>962</v>
      </c>
      <c r="B50" t="s">
        <v>167</v>
      </c>
      <c r="C50" t="s">
        <v>944</v>
      </c>
      <c r="D50" s="2">
        <v>56820</v>
      </c>
      <c r="E50" s="1">
        <v>41227</v>
      </c>
      <c r="F50" s="8">
        <f t="shared" ref="F50:F57" si="9">E50</f>
        <v>41227</v>
      </c>
      <c r="G50" s="8">
        <f t="shared" ref="G50:G57" si="10">E50</f>
        <v>41227</v>
      </c>
      <c r="H50" s="11">
        <f t="shared" si="2"/>
        <v>2012</v>
      </c>
      <c r="I50" t="s">
        <v>10</v>
      </c>
      <c r="J50" t="s">
        <v>21</v>
      </c>
      <c r="K50" s="1">
        <v>41684</v>
      </c>
    </row>
    <row r="51" spans="1:12" ht="12" customHeight="1" x14ac:dyDescent="0.2">
      <c r="A51" t="s">
        <v>1397</v>
      </c>
      <c r="B51" t="s">
        <v>92</v>
      </c>
      <c r="D51" s="2">
        <v>55207</v>
      </c>
      <c r="E51" s="1">
        <v>41691</v>
      </c>
      <c r="F51" s="8">
        <f t="shared" si="9"/>
        <v>41691</v>
      </c>
      <c r="G51" s="8">
        <f t="shared" si="10"/>
        <v>41691</v>
      </c>
      <c r="H51" s="11">
        <f t="shared" si="2"/>
        <v>2014</v>
      </c>
      <c r="I51" t="s">
        <v>46</v>
      </c>
      <c r="J51" t="s">
        <v>46</v>
      </c>
      <c r="K51" s="1">
        <v>41722</v>
      </c>
    </row>
    <row r="52" spans="1:12" ht="12" customHeight="1" x14ac:dyDescent="0.2">
      <c r="A52" t="s">
        <v>621</v>
      </c>
      <c r="B52" t="s">
        <v>38</v>
      </c>
      <c r="D52" s="2">
        <v>55000</v>
      </c>
      <c r="E52" s="1">
        <v>40796</v>
      </c>
      <c r="F52" s="8">
        <f t="shared" si="9"/>
        <v>40796</v>
      </c>
      <c r="G52" s="8">
        <f t="shared" si="10"/>
        <v>40796</v>
      </c>
      <c r="H52" s="11">
        <f t="shared" si="2"/>
        <v>2011</v>
      </c>
      <c r="I52" t="s">
        <v>155</v>
      </c>
      <c r="J52" t="s">
        <v>14</v>
      </c>
      <c r="K52" s="1">
        <v>41662</v>
      </c>
    </row>
    <row r="53" spans="1:12" ht="12" customHeight="1" x14ac:dyDescent="0.2">
      <c r="A53" t="s">
        <v>852</v>
      </c>
      <c r="B53" t="s">
        <v>250</v>
      </c>
      <c r="D53" s="2">
        <v>55000</v>
      </c>
      <c r="E53" s="1">
        <v>41109</v>
      </c>
      <c r="F53" s="8">
        <f t="shared" si="9"/>
        <v>41109</v>
      </c>
      <c r="G53" s="8">
        <f t="shared" si="10"/>
        <v>41109</v>
      </c>
      <c r="H53" s="11">
        <f t="shared" si="2"/>
        <v>2012</v>
      </c>
      <c r="I53" t="s">
        <v>10</v>
      </c>
      <c r="J53" t="s">
        <v>56</v>
      </c>
      <c r="K53" s="1">
        <v>41722</v>
      </c>
    </row>
    <row r="54" spans="1:12" ht="12" customHeight="1" x14ac:dyDescent="0.2">
      <c r="A54" t="s">
        <v>150</v>
      </c>
      <c r="B54" t="s">
        <v>131</v>
      </c>
      <c r="D54" s="2">
        <v>54165</v>
      </c>
      <c r="E54" s="1">
        <v>40227</v>
      </c>
      <c r="F54" s="8">
        <f t="shared" si="9"/>
        <v>40227</v>
      </c>
      <c r="G54" s="8">
        <f t="shared" si="10"/>
        <v>40227</v>
      </c>
      <c r="H54" s="11">
        <f t="shared" si="2"/>
        <v>2010</v>
      </c>
      <c r="I54" t="s">
        <v>10</v>
      </c>
      <c r="J54" t="s">
        <v>21</v>
      </c>
      <c r="K54" s="1">
        <v>41662</v>
      </c>
      <c r="L54" s="3" t="s">
        <v>151</v>
      </c>
    </row>
    <row r="55" spans="1:12" ht="12" customHeight="1" x14ac:dyDescent="0.2">
      <c r="A55" t="s">
        <v>658</v>
      </c>
      <c r="B55" t="s">
        <v>50</v>
      </c>
      <c r="C55" t="s">
        <v>659</v>
      </c>
      <c r="D55" s="2">
        <v>50000</v>
      </c>
      <c r="E55" s="1">
        <v>40862</v>
      </c>
      <c r="F55" s="8">
        <f t="shared" si="9"/>
        <v>40862</v>
      </c>
      <c r="G55" s="8">
        <f t="shared" si="10"/>
        <v>40862</v>
      </c>
      <c r="H55" s="11">
        <f t="shared" si="2"/>
        <v>2011</v>
      </c>
      <c r="I55" t="s">
        <v>630</v>
      </c>
      <c r="J55" t="s">
        <v>398</v>
      </c>
      <c r="K55" s="1">
        <v>41662</v>
      </c>
    </row>
    <row r="56" spans="1:12" ht="12" customHeight="1" x14ac:dyDescent="0.2">
      <c r="A56" t="s">
        <v>1297</v>
      </c>
      <c r="B56" t="s">
        <v>24</v>
      </c>
      <c r="D56" s="2">
        <v>49000</v>
      </c>
      <c r="E56" s="1">
        <v>41542</v>
      </c>
      <c r="F56" s="8">
        <f t="shared" si="9"/>
        <v>41542</v>
      </c>
      <c r="G56" s="8">
        <f t="shared" si="10"/>
        <v>41542</v>
      </c>
      <c r="H56" s="11">
        <f t="shared" si="2"/>
        <v>2013</v>
      </c>
      <c r="I56" t="s">
        <v>20</v>
      </c>
      <c r="J56" t="s">
        <v>56</v>
      </c>
      <c r="K56" s="1">
        <v>41662</v>
      </c>
    </row>
    <row r="57" spans="1:12" ht="12" customHeight="1" x14ac:dyDescent="0.2">
      <c r="A57" t="s">
        <v>1348</v>
      </c>
      <c r="B57" t="s">
        <v>50</v>
      </c>
      <c r="D57" s="2">
        <v>48752</v>
      </c>
      <c r="E57" s="1">
        <v>41638</v>
      </c>
      <c r="F57" s="8">
        <f t="shared" si="9"/>
        <v>41638</v>
      </c>
      <c r="G57" s="8">
        <f t="shared" si="10"/>
        <v>41638</v>
      </c>
      <c r="H57" s="11">
        <f t="shared" si="2"/>
        <v>2013</v>
      </c>
      <c r="I57" t="s">
        <v>347</v>
      </c>
      <c r="J57" t="s">
        <v>46</v>
      </c>
      <c r="K57" s="1">
        <v>41681</v>
      </c>
    </row>
    <row r="58" spans="1:12" ht="12" customHeight="1" x14ac:dyDescent="0.2">
      <c r="A58" t="s">
        <v>1314</v>
      </c>
      <c r="B58" t="s">
        <v>9</v>
      </c>
      <c r="D58" s="2">
        <v>44000</v>
      </c>
      <c r="E58" t="s">
        <v>1315</v>
      </c>
      <c r="F58" s="9">
        <v>38596</v>
      </c>
      <c r="G58" s="9">
        <v>41487</v>
      </c>
      <c r="H58" s="11">
        <f t="shared" si="2"/>
        <v>2013</v>
      </c>
      <c r="I58" t="s">
        <v>347</v>
      </c>
      <c r="J58" t="s">
        <v>46</v>
      </c>
      <c r="K58" s="1">
        <v>41662</v>
      </c>
    </row>
    <row r="59" spans="1:12" ht="12" customHeight="1" x14ac:dyDescent="0.2">
      <c r="A59" t="s">
        <v>1002</v>
      </c>
      <c r="B59" t="s">
        <v>118</v>
      </c>
      <c r="D59" s="2">
        <v>43549</v>
      </c>
      <c r="E59" t="s">
        <v>1003</v>
      </c>
      <c r="F59" s="9">
        <v>41209</v>
      </c>
      <c r="G59" s="9">
        <v>41256</v>
      </c>
      <c r="H59" s="11">
        <f t="shared" si="2"/>
        <v>2012</v>
      </c>
      <c r="I59" t="s">
        <v>347</v>
      </c>
      <c r="J59" t="s">
        <v>46</v>
      </c>
      <c r="K59" s="1">
        <v>41722</v>
      </c>
    </row>
    <row r="60" spans="1:12" ht="12" customHeight="1" x14ac:dyDescent="0.2">
      <c r="A60" t="s">
        <v>760</v>
      </c>
      <c r="B60" t="s">
        <v>92</v>
      </c>
      <c r="D60" s="2">
        <v>42000</v>
      </c>
      <c r="E60" s="1">
        <v>40786</v>
      </c>
      <c r="F60" s="8">
        <f>E60</f>
        <v>40786</v>
      </c>
      <c r="G60" s="8">
        <f>E60</f>
        <v>40786</v>
      </c>
      <c r="H60" s="11">
        <f t="shared" si="2"/>
        <v>2011</v>
      </c>
      <c r="I60" t="s">
        <v>345</v>
      </c>
      <c r="J60" t="s">
        <v>14</v>
      </c>
      <c r="K60" s="1">
        <v>41662</v>
      </c>
    </row>
    <row r="61" spans="1:12" ht="12" customHeight="1" x14ac:dyDescent="0.2">
      <c r="A61" t="s">
        <v>1360</v>
      </c>
      <c r="B61" t="s">
        <v>118</v>
      </c>
      <c r="C61" t="s">
        <v>1361</v>
      </c>
      <c r="D61" s="2">
        <v>41437</v>
      </c>
      <c r="E61" s="1">
        <v>41620</v>
      </c>
      <c r="F61" s="8">
        <f>E61</f>
        <v>41620</v>
      </c>
      <c r="G61" s="8">
        <f>E61</f>
        <v>41620</v>
      </c>
      <c r="H61" s="11">
        <f t="shared" si="2"/>
        <v>2013</v>
      </c>
      <c r="I61" t="s">
        <v>20</v>
      </c>
      <c r="J61" t="s">
        <v>56</v>
      </c>
      <c r="K61" s="1">
        <v>41691</v>
      </c>
    </row>
    <row r="62" spans="1:12" ht="12" customHeight="1" x14ac:dyDescent="0.2">
      <c r="A62" t="s">
        <v>177</v>
      </c>
      <c r="B62" t="s">
        <v>24</v>
      </c>
      <c r="D62" s="2">
        <v>40000</v>
      </c>
      <c r="E62" s="1">
        <v>40270</v>
      </c>
      <c r="F62" s="8">
        <f>E62</f>
        <v>40270</v>
      </c>
      <c r="G62" s="8">
        <f>E62</f>
        <v>40270</v>
      </c>
      <c r="H62" s="11">
        <f t="shared" si="2"/>
        <v>2010</v>
      </c>
      <c r="I62" t="s">
        <v>10</v>
      </c>
      <c r="J62" t="s">
        <v>14</v>
      </c>
      <c r="K62" s="1">
        <v>41662</v>
      </c>
    </row>
    <row r="63" spans="1:12" ht="12" customHeight="1" x14ac:dyDescent="0.2">
      <c r="A63" t="s">
        <v>1263</v>
      </c>
      <c r="B63" t="s">
        <v>44</v>
      </c>
      <c r="C63" t="s">
        <v>1262</v>
      </c>
      <c r="D63" s="2">
        <v>37000</v>
      </c>
      <c r="E63" s="1">
        <v>40079</v>
      </c>
      <c r="F63" s="8">
        <f>E63</f>
        <v>40079</v>
      </c>
      <c r="G63" s="8">
        <f>E63</f>
        <v>40079</v>
      </c>
      <c r="H63" s="11">
        <f t="shared" si="2"/>
        <v>2009</v>
      </c>
      <c r="I63" t="s">
        <v>347</v>
      </c>
      <c r="J63" t="s">
        <v>14</v>
      </c>
      <c r="K63" s="1">
        <v>41662</v>
      </c>
    </row>
    <row r="64" spans="1:12" ht="12" customHeight="1" x14ac:dyDescent="0.2">
      <c r="A64" t="s">
        <v>417</v>
      </c>
      <c r="B64" t="s">
        <v>418</v>
      </c>
      <c r="D64" s="2">
        <v>37000</v>
      </c>
      <c r="E64" s="1">
        <v>40551</v>
      </c>
      <c r="F64" s="8">
        <f>E64</f>
        <v>40551</v>
      </c>
      <c r="G64" s="8">
        <f>E64</f>
        <v>40551</v>
      </c>
      <c r="H64" s="11">
        <f t="shared" si="2"/>
        <v>2011</v>
      </c>
      <c r="I64" t="s">
        <v>139</v>
      </c>
      <c r="J64" t="s">
        <v>21</v>
      </c>
      <c r="K64" s="1">
        <v>41684</v>
      </c>
    </row>
    <row r="65" spans="1:12" ht="12" customHeight="1" x14ac:dyDescent="0.2">
      <c r="A65" t="s">
        <v>949</v>
      </c>
      <c r="B65" t="s">
        <v>92</v>
      </c>
      <c r="D65" s="2">
        <v>35488</v>
      </c>
      <c r="E65" t="s">
        <v>950</v>
      </c>
      <c r="F65" s="9">
        <v>41202</v>
      </c>
      <c r="G65" s="9">
        <v>41203</v>
      </c>
      <c r="H65" s="11">
        <f t="shared" si="2"/>
        <v>2012</v>
      </c>
      <c r="I65" t="s">
        <v>10</v>
      </c>
      <c r="J65" t="s">
        <v>11</v>
      </c>
      <c r="K65" s="1">
        <v>41752</v>
      </c>
    </row>
    <row r="66" spans="1:12" ht="12" customHeight="1" x14ac:dyDescent="0.2">
      <c r="A66" t="s">
        <v>304</v>
      </c>
      <c r="B66" t="s">
        <v>24</v>
      </c>
      <c r="D66" s="2">
        <v>33000</v>
      </c>
      <c r="E66" s="1">
        <v>40388</v>
      </c>
      <c r="F66" s="8">
        <f>E66</f>
        <v>40388</v>
      </c>
      <c r="G66" s="8">
        <f>E66</f>
        <v>40388</v>
      </c>
      <c r="H66" s="11">
        <f t="shared" ref="H66:H129" si="11">YEAR(G66)</f>
        <v>2010</v>
      </c>
      <c r="I66" t="s">
        <v>10</v>
      </c>
      <c r="J66" t="s">
        <v>11</v>
      </c>
      <c r="K66" s="1">
        <v>41662</v>
      </c>
    </row>
    <row r="67" spans="1:12" ht="12" customHeight="1" x14ac:dyDescent="0.2">
      <c r="A67" t="s">
        <v>478</v>
      </c>
      <c r="B67" t="s">
        <v>343</v>
      </c>
      <c r="D67" s="2">
        <v>32390</v>
      </c>
      <c r="E67" s="1">
        <v>40610</v>
      </c>
      <c r="F67" s="8">
        <f>E67</f>
        <v>40610</v>
      </c>
      <c r="G67" s="8">
        <f>E67</f>
        <v>40610</v>
      </c>
      <c r="H67" s="11">
        <f t="shared" si="11"/>
        <v>2011</v>
      </c>
      <c r="I67" t="s">
        <v>10</v>
      </c>
      <c r="J67" t="s">
        <v>25</v>
      </c>
      <c r="K67" s="1">
        <v>41662</v>
      </c>
    </row>
    <row r="68" spans="1:12" ht="12" customHeight="1" x14ac:dyDescent="0.2">
      <c r="A68" t="s">
        <v>1175</v>
      </c>
      <c r="B68" t="s">
        <v>40</v>
      </c>
      <c r="C68" t="s">
        <v>1176</v>
      </c>
      <c r="D68" s="2">
        <v>32151</v>
      </c>
      <c r="E68" t="s">
        <v>1177</v>
      </c>
      <c r="F68" s="9">
        <v>41399</v>
      </c>
      <c r="G68" s="9">
        <v>41449</v>
      </c>
      <c r="H68" s="11">
        <f t="shared" si="11"/>
        <v>2013</v>
      </c>
      <c r="I68" t="s">
        <v>347</v>
      </c>
      <c r="J68" t="s">
        <v>14</v>
      </c>
      <c r="K68" s="1">
        <v>41662</v>
      </c>
    </row>
    <row r="69" spans="1:12" ht="12" customHeight="1" x14ac:dyDescent="0.2">
      <c r="A69" t="s">
        <v>279</v>
      </c>
      <c r="B69" t="s">
        <v>71</v>
      </c>
      <c r="C69" t="s">
        <v>543</v>
      </c>
      <c r="D69" s="2">
        <v>32008</v>
      </c>
      <c r="E69" s="1">
        <v>40718</v>
      </c>
      <c r="F69" s="8">
        <f>E69</f>
        <v>40718</v>
      </c>
      <c r="G69" s="8">
        <f>E69</f>
        <v>40718</v>
      </c>
      <c r="H69" s="11">
        <f t="shared" si="11"/>
        <v>2011</v>
      </c>
      <c r="I69" t="s">
        <v>10</v>
      </c>
      <c r="J69" t="s">
        <v>17</v>
      </c>
      <c r="K69" s="1">
        <v>41662</v>
      </c>
    </row>
    <row r="70" spans="1:12" ht="12" customHeight="1" x14ac:dyDescent="0.2">
      <c r="A70" t="s">
        <v>1196</v>
      </c>
      <c r="B70" t="s">
        <v>24</v>
      </c>
      <c r="C70" t="s">
        <v>41</v>
      </c>
      <c r="D70" s="2">
        <v>32000</v>
      </c>
      <c r="E70" t="s">
        <v>1197</v>
      </c>
      <c r="F70" s="9">
        <v>41399</v>
      </c>
      <c r="G70" s="9">
        <v>41449</v>
      </c>
      <c r="H70" s="11">
        <f t="shared" si="11"/>
        <v>2013</v>
      </c>
      <c r="I70" t="s">
        <v>46</v>
      </c>
      <c r="J70" t="s">
        <v>14</v>
      </c>
      <c r="K70" s="1">
        <v>41662</v>
      </c>
    </row>
    <row r="71" spans="1:12" ht="12" customHeight="1" x14ac:dyDescent="0.2">
      <c r="A71" t="s">
        <v>249</v>
      </c>
      <c r="B71" t="s">
        <v>250</v>
      </c>
      <c r="D71" s="2">
        <v>31700</v>
      </c>
      <c r="E71" s="1">
        <v>40120</v>
      </c>
      <c r="F71" s="8">
        <f>E71</f>
        <v>40120</v>
      </c>
      <c r="G71" s="8">
        <f>E71</f>
        <v>40120</v>
      </c>
      <c r="H71" s="11">
        <f t="shared" si="11"/>
        <v>2009</v>
      </c>
      <c r="I71" t="s">
        <v>52</v>
      </c>
      <c r="J71" t="s">
        <v>14</v>
      </c>
      <c r="K71" s="1">
        <v>41662</v>
      </c>
    </row>
    <row r="72" spans="1:12" ht="12" customHeight="1" x14ac:dyDescent="0.2">
      <c r="A72" t="s">
        <v>849</v>
      </c>
      <c r="B72" t="s">
        <v>9</v>
      </c>
      <c r="D72" s="2">
        <v>29021</v>
      </c>
      <c r="E72" s="1">
        <v>41029</v>
      </c>
      <c r="F72" s="8">
        <f>E72</f>
        <v>41029</v>
      </c>
      <c r="G72" s="8">
        <f>E72</f>
        <v>41029</v>
      </c>
      <c r="H72" s="11">
        <f t="shared" si="11"/>
        <v>2012</v>
      </c>
      <c r="I72" t="s">
        <v>10</v>
      </c>
      <c r="J72" t="s">
        <v>21</v>
      </c>
      <c r="K72" s="1">
        <v>41662</v>
      </c>
    </row>
    <row r="73" spans="1:12" ht="12" customHeight="1" x14ac:dyDescent="0.2">
      <c r="A73" t="s">
        <v>222</v>
      </c>
      <c r="B73" t="s">
        <v>24</v>
      </c>
      <c r="C73" t="s">
        <v>223</v>
      </c>
      <c r="D73" s="2">
        <v>29000</v>
      </c>
      <c r="E73" s="1">
        <v>40297</v>
      </c>
      <c r="F73" s="8">
        <f>E73</f>
        <v>40297</v>
      </c>
      <c r="G73" s="8">
        <f>E73</f>
        <v>40297</v>
      </c>
      <c r="H73" s="11">
        <f t="shared" si="11"/>
        <v>2010</v>
      </c>
      <c r="I73" t="s">
        <v>224</v>
      </c>
      <c r="J73" t="s">
        <v>17</v>
      </c>
      <c r="K73" s="1">
        <v>41662</v>
      </c>
    </row>
    <row r="74" spans="1:12" ht="12" customHeight="1" x14ac:dyDescent="0.2">
      <c r="A74" t="s">
        <v>954</v>
      </c>
      <c r="B74" t="s">
        <v>250</v>
      </c>
      <c r="D74" s="2">
        <v>28893</v>
      </c>
      <c r="E74" s="1">
        <v>41240</v>
      </c>
      <c r="F74" s="8">
        <f>E74</f>
        <v>41240</v>
      </c>
      <c r="G74" s="8">
        <f>E74</f>
        <v>41240</v>
      </c>
      <c r="H74" s="11">
        <f t="shared" si="11"/>
        <v>2012</v>
      </c>
      <c r="I74" t="s">
        <v>10</v>
      </c>
      <c r="J74" t="s">
        <v>21</v>
      </c>
      <c r="K74" s="1">
        <v>41722</v>
      </c>
    </row>
    <row r="75" spans="1:12" ht="12" customHeight="1" x14ac:dyDescent="0.2">
      <c r="A75" t="s">
        <v>1024</v>
      </c>
      <c r="B75" t="s">
        <v>44</v>
      </c>
      <c r="C75" t="s">
        <v>1026</v>
      </c>
      <c r="D75" s="2">
        <v>28187</v>
      </c>
      <c r="E75" s="1">
        <v>41173</v>
      </c>
      <c r="F75" s="8">
        <f>E75</f>
        <v>41173</v>
      </c>
      <c r="G75" s="8">
        <f>E75</f>
        <v>41173</v>
      </c>
      <c r="H75" s="11">
        <f t="shared" si="11"/>
        <v>2012</v>
      </c>
      <c r="I75" t="s">
        <v>347</v>
      </c>
      <c r="J75" t="s">
        <v>56</v>
      </c>
      <c r="K75" s="1">
        <v>41662</v>
      </c>
    </row>
    <row r="76" spans="1:12" ht="12" customHeight="1" x14ac:dyDescent="0.2">
      <c r="A76" t="s">
        <v>946</v>
      </c>
      <c r="B76" t="s">
        <v>44</v>
      </c>
      <c r="C76" t="s">
        <v>947</v>
      </c>
      <c r="D76" s="2">
        <v>28187</v>
      </c>
      <c r="E76" t="s">
        <v>948</v>
      </c>
      <c r="F76" s="9">
        <v>41152</v>
      </c>
      <c r="G76" s="9">
        <v>41173</v>
      </c>
      <c r="H76" s="11">
        <f t="shared" si="11"/>
        <v>2012</v>
      </c>
      <c r="I76" t="s">
        <v>347</v>
      </c>
      <c r="J76" t="s">
        <v>46</v>
      </c>
      <c r="K76" s="1">
        <v>41662</v>
      </c>
    </row>
    <row r="77" spans="1:12" ht="12" customHeight="1" x14ac:dyDescent="0.2">
      <c r="A77" t="s">
        <v>955</v>
      </c>
      <c r="B77" t="s">
        <v>288</v>
      </c>
      <c r="D77" s="2">
        <v>27800</v>
      </c>
      <c r="E77" s="1">
        <v>41192</v>
      </c>
      <c r="F77" s="8">
        <f>E77</f>
        <v>41192</v>
      </c>
      <c r="G77" s="8">
        <f>E77</f>
        <v>41192</v>
      </c>
      <c r="H77" s="11">
        <f t="shared" si="11"/>
        <v>2012</v>
      </c>
      <c r="I77" t="s">
        <v>956</v>
      </c>
      <c r="J77" t="s">
        <v>14</v>
      </c>
      <c r="K77" s="1">
        <v>41662</v>
      </c>
    </row>
    <row r="78" spans="1:12" ht="12" customHeight="1" x14ac:dyDescent="0.2">
      <c r="A78" t="s">
        <v>871</v>
      </c>
      <c r="B78" t="s">
        <v>40</v>
      </c>
      <c r="D78" s="2">
        <v>27799</v>
      </c>
      <c r="E78" s="1">
        <v>41146</v>
      </c>
      <c r="F78" s="8">
        <f>E78</f>
        <v>41146</v>
      </c>
      <c r="G78" s="8">
        <f>E78</f>
        <v>41146</v>
      </c>
      <c r="H78" s="11">
        <f t="shared" si="11"/>
        <v>2012</v>
      </c>
      <c r="I78" t="s">
        <v>10</v>
      </c>
      <c r="J78" t="s">
        <v>21</v>
      </c>
      <c r="K78" s="1">
        <v>41662</v>
      </c>
    </row>
    <row r="79" spans="1:12" ht="12" customHeight="1" x14ac:dyDescent="0.2">
      <c r="A79" t="s">
        <v>713</v>
      </c>
      <c r="B79" t="s">
        <v>343</v>
      </c>
      <c r="C79" t="s">
        <v>714</v>
      </c>
      <c r="D79" s="2">
        <v>27098</v>
      </c>
      <c r="E79" s="1">
        <v>40919</v>
      </c>
      <c r="F79" s="8">
        <f>E79</f>
        <v>40919</v>
      </c>
      <c r="G79" s="8">
        <f>E79</f>
        <v>40919</v>
      </c>
      <c r="H79" s="11">
        <f t="shared" si="11"/>
        <v>2012</v>
      </c>
      <c r="I79" t="s">
        <v>10</v>
      </c>
      <c r="J79" t="s">
        <v>21</v>
      </c>
      <c r="K79" s="1">
        <v>41752</v>
      </c>
    </row>
    <row r="80" spans="1:12" ht="12" customHeight="1" x14ac:dyDescent="0.2">
      <c r="A80" t="s">
        <v>243</v>
      </c>
      <c r="B80" t="s">
        <v>9</v>
      </c>
      <c r="D80" s="2">
        <v>27000</v>
      </c>
      <c r="E80" s="1">
        <v>39863</v>
      </c>
      <c r="F80" s="8">
        <f>E80</f>
        <v>39863</v>
      </c>
      <c r="G80" s="8">
        <f>E80</f>
        <v>39863</v>
      </c>
      <c r="H80" s="11">
        <f t="shared" si="11"/>
        <v>2009</v>
      </c>
      <c r="I80" t="s">
        <v>52</v>
      </c>
      <c r="J80" t="s">
        <v>14</v>
      </c>
      <c r="K80" s="1">
        <v>41662</v>
      </c>
      <c r="L80" s="3" t="s">
        <v>244</v>
      </c>
    </row>
    <row r="81" spans="1:12" ht="12" customHeight="1" x14ac:dyDescent="0.2">
      <c r="A81" t="s">
        <v>1354</v>
      </c>
      <c r="B81" t="s">
        <v>167</v>
      </c>
      <c r="C81" t="s">
        <v>1355</v>
      </c>
      <c r="D81" s="2">
        <v>25513</v>
      </c>
      <c r="E81" s="1">
        <v>41593</v>
      </c>
      <c r="F81" s="8">
        <f>E81</f>
        <v>41593</v>
      </c>
      <c r="G81" s="8">
        <f>E81</f>
        <v>41593</v>
      </c>
      <c r="H81" s="11">
        <f t="shared" si="11"/>
        <v>2013</v>
      </c>
      <c r="I81" t="s">
        <v>630</v>
      </c>
      <c r="J81" t="s">
        <v>11</v>
      </c>
      <c r="K81" s="1">
        <v>41681</v>
      </c>
    </row>
    <row r="82" spans="1:12" ht="12" customHeight="1" x14ac:dyDescent="0.2">
      <c r="A82" t="s">
        <v>1183</v>
      </c>
      <c r="B82" t="s">
        <v>13</v>
      </c>
      <c r="C82" t="s">
        <v>1184</v>
      </c>
      <c r="D82" s="2">
        <v>25461</v>
      </c>
      <c r="E82" t="s">
        <v>1221</v>
      </c>
      <c r="F82" s="9">
        <v>40168</v>
      </c>
      <c r="G82" s="9">
        <v>41432</v>
      </c>
      <c r="H82" s="11">
        <f t="shared" si="11"/>
        <v>2013</v>
      </c>
      <c r="I82" t="s">
        <v>347</v>
      </c>
      <c r="J82" t="s">
        <v>11</v>
      </c>
      <c r="K82" s="1">
        <v>41682</v>
      </c>
    </row>
    <row r="83" spans="1:12" ht="12" customHeight="1" x14ac:dyDescent="0.2">
      <c r="A83" t="s">
        <v>527</v>
      </c>
      <c r="B83" t="s">
        <v>211</v>
      </c>
      <c r="C83" t="s">
        <v>528</v>
      </c>
      <c r="D83" s="2">
        <v>25330</v>
      </c>
      <c r="E83" s="1">
        <v>40672</v>
      </c>
      <c r="F83" s="8">
        <f t="shared" ref="F83:F92" si="12">E83</f>
        <v>40672</v>
      </c>
      <c r="G83" s="8">
        <f t="shared" ref="G83:G92" si="13">E83</f>
        <v>40672</v>
      </c>
      <c r="H83" s="11">
        <f t="shared" si="11"/>
        <v>2011</v>
      </c>
      <c r="I83" t="s">
        <v>347</v>
      </c>
      <c r="J83" t="s">
        <v>14</v>
      </c>
      <c r="K83" s="1">
        <v>41662</v>
      </c>
    </row>
    <row r="84" spans="1:12" ht="12" customHeight="1" x14ac:dyDescent="0.2">
      <c r="A84" t="s">
        <v>260</v>
      </c>
      <c r="B84" t="s">
        <v>9</v>
      </c>
      <c r="D84" s="2">
        <v>25000</v>
      </c>
      <c r="E84" s="1">
        <v>40358</v>
      </c>
      <c r="F84" s="8">
        <f t="shared" si="12"/>
        <v>40358</v>
      </c>
      <c r="G84" s="8">
        <f t="shared" si="13"/>
        <v>40358</v>
      </c>
      <c r="H84" s="11">
        <f t="shared" si="11"/>
        <v>2010</v>
      </c>
      <c r="I84" t="s">
        <v>10</v>
      </c>
      <c r="J84" t="s">
        <v>14</v>
      </c>
      <c r="K84" s="1">
        <v>41662</v>
      </c>
    </row>
    <row r="85" spans="1:12" ht="12" customHeight="1" x14ac:dyDescent="0.2">
      <c r="A85" t="s">
        <v>285</v>
      </c>
      <c r="B85" t="s">
        <v>62</v>
      </c>
      <c r="C85" t="s">
        <v>286</v>
      </c>
      <c r="D85" s="2">
        <v>24750</v>
      </c>
      <c r="E85" s="1">
        <v>40385</v>
      </c>
      <c r="F85" s="8">
        <f t="shared" si="12"/>
        <v>40385</v>
      </c>
      <c r="G85" s="8">
        <f t="shared" si="13"/>
        <v>40385</v>
      </c>
      <c r="H85" s="11">
        <f t="shared" si="11"/>
        <v>2010</v>
      </c>
      <c r="I85" t="s">
        <v>155</v>
      </c>
      <c r="J85" t="s">
        <v>11</v>
      </c>
      <c r="K85" s="1">
        <v>41662</v>
      </c>
    </row>
    <row r="86" spans="1:12" ht="12" customHeight="1" x14ac:dyDescent="0.2">
      <c r="A86" t="s">
        <v>386</v>
      </c>
      <c r="B86" t="s">
        <v>159</v>
      </c>
      <c r="D86" s="2">
        <v>24600</v>
      </c>
      <c r="E86" s="1">
        <v>40268</v>
      </c>
      <c r="F86" s="8">
        <f t="shared" si="12"/>
        <v>40268</v>
      </c>
      <c r="G86" s="8">
        <f t="shared" si="13"/>
        <v>40268</v>
      </c>
      <c r="H86" s="11">
        <f t="shared" si="11"/>
        <v>2010</v>
      </c>
      <c r="I86" t="s">
        <v>139</v>
      </c>
      <c r="J86" t="s">
        <v>17</v>
      </c>
      <c r="K86" s="1">
        <v>41662</v>
      </c>
    </row>
    <row r="87" spans="1:12" ht="12" customHeight="1" x14ac:dyDescent="0.2">
      <c r="A87" t="s">
        <v>99</v>
      </c>
      <c r="B87" t="s">
        <v>343</v>
      </c>
      <c r="D87" s="2">
        <v>24361</v>
      </c>
      <c r="E87" s="1">
        <v>40610</v>
      </c>
      <c r="F87" s="8">
        <f t="shared" si="12"/>
        <v>40610</v>
      </c>
      <c r="G87" s="8">
        <f t="shared" si="13"/>
        <v>40610</v>
      </c>
      <c r="H87" s="11">
        <f t="shared" si="11"/>
        <v>2011</v>
      </c>
      <c r="I87" t="s">
        <v>10</v>
      </c>
      <c r="J87" t="s">
        <v>25</v>
      </c>
      <c r="K87" s="1">
        <v>41662</v>
      </c>
    </row>
    <row r="88" spans="1:12" ht="12" customHeight="1" x14ac:dyDescent="0.2">
      <c r="A88" t="s">
        <v>121</v>
      </c>
      <c r="B88" t="s">
        <v>44</v>
      </c>
      <c r="D88" s="2">
        <v>23753</v>
      </c>
      <c r="E88" s="1">
        <v>40338</v>
      </c>
      <c r="F88" s="8">
        <f t="shared" si="12"/>
        <v>40338</v>
      </c>
      <c r="G88" s="8">
        <f t="shared" si="13"/>
        <v>40338</v>
      </c>
      <c r="H88" s="11">
        <f t="shared" si="11"/>
        <v>2010</v>
      </c>
      <c r="I88" t="s">
        <v>10</v>
      </c>
      <c r="J88" t="s">
        <v>25</v>
      </c>
      <c r="K88" s="1">
        <v>41662</v>
      </c>
    </row>
    <row r="89" spans="1:12" ht="12" customHeight="1" x14ac:dyDescent="0.2">
      <c r="A89" t="s">
        <v>292</v>
      </c>
      <c r="B89" t="s">
        <v>293</v>
      </c>
      <c r="C89" t="s">
        <v>294</v>
      </c>
      <c r="D89" s="2">
        <v>22642</v>
      </c>
      <c r="E89" s="1">
        <v>40406</v>
      </c>
      <c r="F89" s="8">
        <f t="shared" si="12"/>
        <v>40406</v>
      </c>
      <c r="G89" s="8">
        <f t="shared" si="13"/>
        <v>40406</v>
      </c>
      <c r="H89" s="11">
        <f t="shared" si="11"/>
        <v>2010</v>
      </c>
      <c r="I89" t="s">
        <v>46</v>
      </c>
      <c r="J89" t="s">
        <v>14</v>
      </c>
      <c r="K89" s="1">
        <v>41662</v>
      </c>
      <c r="L89" s="3" t="s">
        <v>295</v>
      </c>
    </row>
    <row r="90" spans="1:12" ht="12" customHeight="1" x14ac:dyDescent="0.2">
      <c r="A90" t="s">
        <v>279</v>
      </c>
      <c r="B90" t="s">
        <v>71</v>
      </c>
      <c r="D90" s="2">
        <v>22511</v>
      </c>
      <c r="E90" s="1">
        <v>41590</v>
      </c>
      <c r="F90" s="8">
        <f t="shared" si="12"/>
        <v>41590</v>
      </c>
      <c r="G90" s="8">
        <f t="shared" si="13"/>
        <v>41590</v>
      </c>
      <c r="H90" s="11">
        <f t="shared" si="11"/>
        <v>2013</v>
      </c>
      <c r="I90" t="s">
        <v>46</v>
      </c>
      <c r="J90" t="s">
        <v>60</v>
      </c>
      <c r="K90" s="1">
        <v>41681</v>
      </c>
    </row>
    <row r="91" spans="1:12" ht="12" customHeight="1" x14ac:dyDescent="0.2">
      <c r="A91" t="s">
        <v>156</v>
      </c>
      <c r="B91" t="s">
        <v>24</v>
      </c>
      <c r="D91" s="2">
        <v>22012</v>
      </c>
      <c r="E91" s="1">
        <v>40243</v>
      </c>
      <c r="F91" s="8">
        <f t="shared" si="12"/>
        <v>40243</v>
      </c>
      <c r="G91" s="8">
        <f t="shared" si="13"/>
        <v>40243</v>
      </c>
      <c r="H91" s="11">
        <f t="shared" si="11"/>
        <v>2010</v>
      </c>
      <c r="I91" t="s">
        <v>10</v>
      </c>
      <c r="J91" t="s">
        <v>25</v>
      </c>
      <c r="K91" s="1">
        <v>41662</v>
      </c>
      <c r="L91" s="3" t="s">
        <v>157</v>
      </c>
    </row>
    <row r="92" spans="1:12" ht="12" customHeight="1" x14ac:dyDescent="0.2">
      <c r="A92" t="s">
        <v>476</v>
      </c>
      <c r="B92" t="s">
        <v>250</v>
      </c>
      <c r="D92" s="2">
        <v>22001</v>
      </c>
      <c r="E92" s="1">
        <v>40635</v>
      </c>
      <c r="F92" s="8">
        <f t="shared" si="12"/>
        <v>40635</v>
      </c>
      <c r="G92" s="8">
        <f t="shared" si="13"/>
        <v>40635</v>
      </c>
      <c r="H92" s="11">
        <f t="shared" si="11"/>
        <v>2011</v>
      </c>
      <c r="I92" t="s">
        <v>10</v>
      </c>
      <c r="J92" t="s">
        <v>21</v>
      </c>
      <c r="K92" s="1">
        <v>41662</v>
      </c>
    </row>
    <row r="93" spans="1:12" ht="12" customHeight="1" x14ac:dyDescent="0.2">
      <c r="A93" t="s">
        <v>1094</v>
      </c>
      <c r="B93" t="s">
        <v>9</v>
      </c>
      <c r="C93" t="s">
        <v>1095</v>
      </c>
      <c r="D93" s="2">
        <v>22000</v>
      </c>
      <c r="E93" t="s">
        <v>1096</v>
      </c>
      <c r="F93" s="9">
        <v>41334</v>
      </c>
      <c r="G93" s="9">
        <v>41346</v>
      </c>
      <c r="H93" s="11">
        <f t="shared" si="11"/>
        <v>2013</v>
      </c>
      <c r="I93" t="s">
        <v>20</v>
      </c>
      <c r="J93" t="s">
        <v>56</v>
      </c>
      <c r="K93" s="1">
        <v>41662</v>
      </c>
    </row>
    <row r="94" spans="1:12" ht="12" customHeight="1" x14ac:dyDescent="0.2">
      <c r="A94" t="s">
        <v>1161</v>
      </c>
      <c r="B94" t="s">
        <v>9</v>
      </c>
      <c r="D94" s="2">
        <v>21000</v>
      </c>
      <c r="E94" t="s">
        <v>1162</v>
      </c>
      <c r="F94" s="9">
        <v>38579</v>
      </c>
      <c r="G94" s="9">
        <v>39247</v>
      </c>
      <c r="H94" s="11">
        <f t="shared" si="11"/>
        <v>2007</v>
      </c>
      <c r="I94" t="s">
        <v>347</v>
      </c>
      <c r="J94" t="s">
        <v>25</v>
      </c>
      <c r="K94" s="1">
        <v>41662</v>
      </c>
    </row>
    <row r="95" spans="1:12" ht="12" customHeight="1" x14ac:dyDescent="0.2">
      <c r="A95" t="s">
        <v>122</v>
      </c>
      <c r="B95" t="s">
        <v>9</v>
      </c>
      <c r="D95" s="2">
        <v>21000</v>
      </c>
      <c r="E95" s="1">
        <v>40229</v>
      </c>
      <c r="F95" s="8">
        <f t="shared" ref="F95:F103" si="14">E95</f>
        <v>40229</v>
      </c>
      <c r="G95" s="8">
        <f t="shared" ref="G95:G103" si="15">E95</f>
        <v>40229</v>
      </c>
      <c r="H95" s="11">
        <f t="shared" si="11"/>
        <v>2010</v>
      </c>
      <c r="I95" t="s">
        <v>10</v>
      </c>
      <c r="J95" t="s">
        <v>17</v>
      </c>
      <c r="K95" s="1">
        <v>41662</v>
      </c>
      <c r="L95" s="3" t="s">
        <v>123</v>
      </c>
    </row>
    <row r="96" spans="1:12" ht="12" customHeight="1" x14ac:dyDescent="0.2">
      <c r="A96" t="s">
        <v>268</v>
      </c>
      <c r="B96" t="s">
        <v>38</v>
      </c>
      <c r="D96" s="2">
        <v>21000</v>
      </c>
      <c r="E96" s="1">
        <v>40343</v>
      </c>
      <c r="F96" s="8">
        <f t="shared" si="14"/>
        <v>40343</v>
      </c>
      <c r="G96" s="8">
        <f t="shared" si="15"/>
        <v>40343</v>
      </c>
      <c r="H96" s="11">
        <f t="shared" si="11"/>
        <v>2010</v>
      </c>
      <c r="I96" t="s">
        <v>10</v>
      </c>
      <c r="J96" t="s">
        <v>21</v>
      </c>
      <c r="K96" s="1">
        <v>41662</v>
      </c>
    </row>
    <row r="97" spans="1:11" ht="12" customHeight="1" x14ac:dyDescent="0.2">
      <c r="A97" t="s">
        <v>753</v>
      </c>
      <c r="B97" t="s">
        <v>282</v>
      </c>
      <c r="C97" t="s">
        <v>89</v>
      </c>
      <c r="D97" s="2">
        <v>20915</v>
      </c>
      <c r="E97" s="1">
        <v>40958</v>
      </c>
      <c r="F97" s="8">
        <f t="shared" si="14"/>
        <v>40958</v>
      </c>
      <c r="G97" s="8">
        <f t="shared" si="15"/>
        <v>40958</v>
      </c>
      <c r="H97" s="11">
        <f t="shared" si="11"/>
        <v>2012</v>
      </c>
      <c r="I97" t="s">
        <v>10</v>
      </c>
      <c r="J97" t="s">
        <v>25</v>
      </c>
      <c r="K97" s="1">
        <v>41662</v>
      </c>
    </row>
    <row r="98" spans="1:11" ht="12" customHeight="1" x14ac:dyDescent="0.2">
      <c r="A98" t="s">
        <v>443</v>
      </c>
      <c r="B98" t="s">
        <v>133</v>
      </c>
      <c r="D98" s="2">
        <v>20744</v>
      </c>
      <c r="E98" s="1">
        <v>40577</v>
      </c>
      <c r="F98" s="8">
        <f t="shared" si="14"/>
        <v>40577</v>
      </c>
      <c r="G98" s="8">
        <f t="shared" si="15"/>
        <v>40577</v>
      </c>
      <c r="H98" s="11">
        <f t="shared" si="11"/>
        <v>2011</v>
      </c>
      <c r="I98" t="s">
        <v>10</v>
      </c>
      <c r="J98" t="s">
        <v>444</v>
      </c>
      <c r="K98" s="1">
        <v>41662</v>
      </c>
    </row>
    <row r="99" spans="1:11" ht="12" customHeight="1" x14ac:dyDescent="0.2">
      <c r="A99" t="s">
        <v>313</v>
      </c>
      <c r="B99" t="s">
        <v>62</v>
      </c>
      <c r="C99" t="s">
        <v>89</v>
      </c>
      <c r="D99" s="2">
        <v>20000</v>
      </c>
      <c r="E99" s="1">
        <v>40385</v>
      </c>
      <c r="F99" s="8">
        <f t="shared" si="14"/>
        <v>40385</v>
      </c>
      <c r="G99" s="8">
        <f t="shared" si="15"/>
        <v>40385</v>
      </c>
      <c r="H99" s="11">
        <f t="shared" si="11"/>
        <v>2010</v>
      </c>
      <c r="I99" t="s">
        <v>155</v>
      </c>
      <c r="J99" t="s">
        <v>11</v>
      </c>
      <c r="K99" s="1">
        <v>41662</v>
      </c>
    </row>
    <row r="100" spans="1:11" ht="12" customHeight="1" x14ac:dyDescent="0.2">
      <c r="A100" t="s">
        <v>706</v>
      </c>
      <c r="B100" t="s">
        <v>250</v>
      </c>
      <c r="D100" s="2">
        <v>20000</v>
      </c>
      <c r="E100" s="1">
        <v>40950</v>
      </c>
      <c r="F100" s="8">
        <f t="shared" si="14"/>
        <v>40950</v>
      </c>
      <c r="G100" s="8">
        <f t="shared" si="15"/>
        <v>40950</v>
      </c>
      <c r="H100" s="11">
        <f t="shared" si="11"/>
        <v>2012</v>
      </c>
      <c r="I100" t="s">
        <v>10</v>
      </c>
      <c r="J100" t="s">
        <v>21</v>
      </c>
      <c r="K100" s="1">
        <v>41662</v>
      </c>
    </row>
    <row r="101" spans="1:11" ht="12" customHeight="1" x14ac:dyDescent="0.2">
      <c r="A101" t="s">
        <v>561</v>
      </c>
      <c r="B101" t="s">
        <v>24</v>
      </c>
      <c r="C101" t="s">
        <v>562</v>
      </c>
      <c r="D101" s="2">
        <v>19651</v>
      </c>
      <c r="E101" s="1">
        <v>40430</v>
      </c>
      <c r="F101" s="8">
        <f t="shared" si="14"/>
        <v>40430</v>
      </c>
      <c r="G101" s="8">
        <f t="shared" si="15"/>
        <v>40430</v>
      </c>
      <c r="H101" s="11">
        <f t="shared" si="11"/>
        <v>2010</v>
      </c>
      <c r="I101" t="s">
        <v>347</v>
      </c>
      <c r="J101" t="s">
        <v>46</v>
      </c>
      <c r="K101" s="1">
        <v>41662</v>
      </c>
    </row>
    <row r="102" spans="1:11" ht="12" customHeight="1" x14ac:dyDescent="0.2">
      <c r="A102" t="s">
        <v>301</v>
      </c>
      <c r="B102" t="s">
        <v>302</v>
      </c>
      <c r="D102" s="2">
        <v>19222</v>
      </c>
      <c r="E102" s="1">
        <v>40370</v>
      </c>
      <c r="F102" s="8">
        <f t="shared" si="14"/>
        <v>40370</v>
      </c>
      <c r="G102" s="8">
        <f t="shared" si="15"/>
        <v>40370</v>
      </c>
      <c r="H102" s="11">
        <f t="shared" si="11"/>
        <v>2010</v>
      </c>
      <c r="I102" t="s">
        <v>20</v>
      </c>
      <c r="J102" t="s">
        <v>56</v>
      </c>
      <c r="K102" s="1">
        <v>41662</v>
      </c>
    </row>
    <row r="103" spans="1:11" ht="12" customHeight="1" x14ac:dyDescent="0.2">
      <c r="A103" t="s">
        <v>319</v>
      </c>
      <c r="B103" t="s">
        <v>320</v>
      </c>
      <c r="D103" s="2">
        <v>19200</v>
      </c>
      <c r="E103" s="1">
        <v>40387</v>
      </c>
      <c r="F103" s="8">
        <f t="shared" si="14"/>
        <v>40387</v>
      </c>
      <c r="G103" s="8">
        <f t="shared" si="15"/>
        <v>40387</v>
      </c>
      <c r="H103" s="11">
        <f t="shared" si="11"/>
        <v>2010</v>
      </c>
      <c r="I103" t="s">
        <v>52</v>
      </c>
      <c r="J103" t="s">
        <v>25</v>
      </c>
      <c r="K103" s="1">
        <v>41662</v>
      </c>
    </row>
    <row r="104" spans="1:11" ht="12" customHeight="1" x14ac:dyDescent="0.2">
      <c r="A104" t="s">
        <v>979</v>
      </c>
      <c r="B104" t="s">
        <v>44</v>
      </c>
      <c r="D104" s="2">
        <v>19178</v>
      </c>
      <c r="E104" t="s">
        <v>980</v>
      </c>
      <c r="F104" s="9">
        <v>41219</v>
      </c>
      <c r="G104" s="9">
        <v>41228</v>
      </c>
      <c r="H104" s="11">
        <f t="shared" si="11"/>
        <v>2012</v>
      </c>
      <c r="I104" t="s">
        <v>10</v>
      </c>
      <c r="J104" t="s">
        <v>21</v>
      </c>
      <c r="K104" s="1">
        <v>41662</v>
      </c>
    </row>
    <row r="105" spans="1:11" ht="12" customHeight="1" x14ac:dyDescent="0.2">
      <c r="A105" t="s">
        <v>162</v>
      </c>
      <c r="B105" t="s">
        <v>163</v>
      </c>
      <c r="D105" s="2">
        <v>19100</v>
      </c>
      <c r="E105" t="s">
        <v>774</v>
      </c>
      <c r="F105" s="9">
        <v>40722</v>
      </c>
      <c r="G105" s="9">
        <v>40889</v>
      </c>
      <c r="H105" s="11">
        <f t="shared" si="11"/>
        <v>2011</v>
      </c>
      <c r="I105" t="s">
        <v>347</v>
      </c>
      <c r="J105" t="s">
        <v>46</v>
      </c>
      <c r="K105" s="1">
        <v>41662</v>
      </c>
    </row>
    <row r="106" spans="1:11" ht="12" customHeight="1" x14ac:dyDescent="0.2">
      <c r="A106" t="s">
        <v>415</v>
      </c>
      <c r="B106" t="s">
        <v>159</v>
      </c>
      <c r="C106" t="s">
        <v>416</v>
      </c>
      <c r="D106" s="2">
        <v>18871</v>
      </c>
      <c r="E106" s="1">
        <v>40555</v>
      </c>
      <c r="F106" s="8">
        <f>E106</f>
        <v>40555</v>
      </c>
      <c r="G106" s="8">
        <f>E106</f>
        <v>40555</v>
      </c>
      <c r="H106" s="11">
        <f t="shared" si="11"/>
        <v>2011</v>
      </c>
      <c r="I106" t="s">
        <v>52</v>
      </c>
      <c r="J106" t="s">
        <v>14</v>
      </c>
      <c r="K106" s="1">
        <v>41662</v>
      </c>
    </row>
    <row r="107" spans="1:11" ht="12" customHeight="1" x14ac:dyDescent="0.2">
      <c r="A107" t="s">
        <v>1033</v>
      </c>
      <c r="B107" t="s">
        <v>24</v>
      </c>
      <c r="C107" t="s">
        <v>1034</v>
      </c>
      <c r="D107" s="2">
        <v>18162</v>
      </c>
      <c r="E107" s="1">
        <v>41223</v>
      </c>
      <c r="F107" s="8">
        <f>E107</f>
        <v>41223</v>
      </c>
      <c r="G107" s="8">
        <f>E107</f>
        <v>41223</v>
      </c>
      <c r="H107" s="11">
        <f t="shared" si="11"/>
        <v>2012</v>
      </c>
      <c r="I107" t="s">
        <v>10</v>
      </c>
      <c r="J107" t="s">
        <v>21</v>
      </c>
      <c r="K107" s="1">
        <v>41662</v>
      </c>
    </row>
    <row r="108" spans="1:11" ht="12" customHeight="1" x14ac:dyDescent="0.2">
      <c r="A108" t="s">
        <v>1013</v>
      </c>
      <c r="B108" t="s">
        <v>211</v>
      </c>
      <c r="D108" s="2">
        <v>18000</v>
      </c>
      <c r="E108" t="s">
        <v>1014</v>
      </c>
      <c r="F108" s="9">
        <v>40917</v>
      </c>
      <c r="G108" s="9">
        <v>41016</v>
      </c>
      <c r="H108" s="11">
        <f t="shared" si="11"/>
        <v>2012</v>
      </c>
      <c r="I108" t="s">
        <v>347</v>
      </c>
      <c r="J108" t="s">
        <v>14</v>
      </c>
      <c r="K108" s="1">
        <v>41662</v>
      </c>
    </row>
    <row r="109" spans="1:11" ht="12" customHeight="1" x14ac:dyDescent="0.2">
      <c r="A109" t="s">
        <v>893</v>
      </c>
      <c r="B109" t="s">
        <v>24</v>
      </c>
      <c r="D109" s="2">
        <v>18000</v>
      </c>
      <c r="E109" t="s">
        <v>894</v>
      </c>
      <c r="F109" s="9">
        <v>41169</v>
      </c>
      <c r="G109" s="9">
        <v>41172</v>
      </c>
      <c r="H109" s="11">
        <f t="shared" si="11"/>
        <v>2012</v>
      </c>
      <c r="I109" t="s">
        <v>46</v>
      </c>
      <c r="J109" t="s">
        <v>46</v>
      </c>
      <c r="K109" s="1">
        <v>41662</v>
      </c>
    </row>
    <row r="110" spans="1:11" ht="12" customHeight="1" x14ac:dyDescent="0.2">
      <c r="A110" t="s">
        <v>833</v>
      </c>
      <c r="B110" t="s">
        <v>71</v>
      </c>
      <c r="D110" s="2">
        <v>17350</v>
      </c>
      <c r="E110" t="s">
        <v>1313</v>
      </c>
      <c r="F110" s="9">
        <v>41535</v>
      </c>
      <c r="G110" s="9">
        <v>41551</v>
      </c>
      <c r="H110" s="11">
        <f t="shared" si="11"/>
        <v>2013</v>
      </c>
      <c r="I110" t="s">
        <v>46</v>
      </c>
      <c r="J110" t="s">
        <v>11</v>
      </c>
      <c r="K110" s="1">
        <v>41662</v>
      </c>
    </row>
    <row r="111" spans="1:11" ht="12" customHeight="1" x14ac:dyDescent="0.2">
      <c r="A111" t="s">
        <v>1087</v>
      </c>
      <c r="B111" t="s">
        <v>50</v>
      </c>
      <c r="D111" s="2">
        <v>17300</v>
      </c>
      <c r="E111" s="1">
        <v>41289</v>
      </c>
      <c r="F111" s="8">
        <f t="shared" ref="F111:F124" si="16">E111</f>
        <v>41289</v>
      </c>
      <c r="G111" s="8">
        <f t="shared" ref="G111:G124" si="17">E111</f>
        <v>41289</v>
      </c>
      <c r="H111" s="11">
        <f t="shared" si="11"/>
        <v>2013</v>
      </c>
      <c r="I111" t="s">
        <v>1088</v>
      </c>
      <c r="J111" t="s">
        <v>11</v>
      </c>
      <c r="K111" s="1">
        <v>41662</v>
      </c>
    </row>
    <row r="112" spans="1:11" ht="12" customHeight="1" x14ac:dyDescent="0.2">
      <c r="A112" t="s">
        <v>495</v>
      </c>
      <c r="B112" t="s">
        <v>282</v>
      </c>
      <c r="C112" t="s">
        <v>496</v>
      </c>
      <c r="D112" s="2">
        <v>17000</v>
      </c>
      <c r="E112" s="1">
        <v>40613</v>
      </c>
      <c r="F112" s="8">
        <f t="shared" si="16"/>
        <v>40613</v>
      </c>
      <c r="G112" s="8">
        <f t="shared" si="17"/>
        <v>40613</v>
      </c>
      <c r="H112" s="11">
        <f t="shared" si="11"/>
        <v>2011</v>
      </c>
      <c r="I112" t="s">
        <v>10</v>
      </c>
      <c r="J112" t="s">
        <v>17</v>
      </c>
      <c r="K112" s="1">
        <v>41684</v>
      </c>
    </row>
    <row r="113" spans="1:12" ht="12" customHeight="1" x14ac:dyDescent="0.2">
      <c r="A113" t="s">
        <v>647</v>
      </c>
      <c r="B113" t="s">
        <v>211</v>
      </c>
      <c r="D113" s="2">
        <v>17000</v>
      </c>
      <c r="E113" s="1">
        <v>40833</v>
      </c>
      <c r="F113" s="8">
        <f t="shared" si="16"/>
        <v>40833</v>
      </c>
      <c r="G113" s="8">
        <f t="shared" si="17"/>
        <v>40833</v>
      </c>
      <c r="H113" s="11">
        <f t="shared" si="11"/>
        <v>2011</v>
      </c>
      <c r="I113" t="s">
        <v>10</v>
      </c>
      <c r="J113" t="s">
        <v>21</v>
      </c>
      <c r="K113" s="1">
        <v>41662</v>
      </c>
    </row>
    <row r="114" spans="1:12" ht="12" customHeight="1" x14ac:dyDescent="0.2">
      <c r="A114" t="s">
        <v>773</v>
      </c>
      <c r="B114" t="s">
        <v>366</v>
      </c>
      <c r="D114" s="2">
        <v>17000</v>
      </c>
      <c r="E114" s="1">
        <v>40984</v>
      </c>
      <c r="F114" s="8">
        <f t="shared" si="16"/>
        <v>40984</v>
      </c>
      <c r="G114" s="8">
        <f t="shared" si="17"/>
        <v>40984</v>
      </c>
      <c r="H114" s="11">
        <f t="shared" si="11"/>
        <v>2012</v>
      </c>
      <c r="I114" t="s">
        <v>139</v>
      </c>
      <c r="J114" t="s">
        <v>21</v>
      </c>
      <c r="K114" s="1">
        <v>41662</v>
      </c>
    </row>
    <row r="115" spans="1:12" ht="12" customHeight="1" x14ac:dyDescent="0.2">
      <c r="A115" t="s">
        <v>991</v>
      </c>
      <c r="B115" t="s">
        <v>71</v>
      </c>
      <c r="C115" t="s">
        <v>992</v>
      </c>
      <c r="D115" s="2">
        <v>16988</v>
      </c>
      <c r="E115" s="1">
        <v>41276</v>
      </c>
      <c r="F115" s="8">
        <f t="shared" si="16"/>
        <v>41276</v>
      </c>
      <c r="G115" s="8">
        <f t="shared" si="17"/>
        <v>41276</v>
      </c>
      <c r="H115" s="11">
        <f t="shared" si="11"/>
        <v>2013</v>
      </c>
      <c r="I115" t="s">
        <v>155</v>
      </c>
      <c r="J115" t="s">
        <v>11</v>
      </c>
      <c r="K115" s="1">
        <v>41682</v>
      </c>
    </row>
    <row r="116" spans="1:12" ht="12" customHeight="1" x14ac:dyDescent="0.2">
      <c r="A116" t="s">
        <v>121</v>
      </c>
      <c r="B116" t="s">
        <v>44</v>
      </c>
      <c r="D116" s="2">
        <v>16820</v>
      </c>
      <c r="E116" s="1">
        <v>40320</v>
      </c>
      <c r="F116" s="8">
        <f t="shared" si="16"/>
        <v>40320</v>
      </c>
      <c r="G116" s="8">
        <f t="shared" si="17"/>
        <v>40320</v>
      </c>
      <c r="H116" s="11">
        <f t="shared" si="11"/>
        <v>2010</v>
      </c>
      <c r="I116" t="s">
        <v>10</v>
      </c>
      <c r="J116" t="s">
        <v>25</v>
      </c>
      <c r="K116" s="1">
        <v>41662</v>
      </c>
    </row>
    <row r="117" spans="1:12" ht="12" customHeight="1" x14ac:dyDescent="0.2">
      <c r="A117" t="s">
        <v>991</v>
      </c>
      <c r="B117" t="s">
        <v>71</v>
      </c>
      <c r="D117" s="2">
        <v>16446</v>
      </c>
      <c r="E117" s="1">
        <v>41643</v>
      </c>
      <c r="F117" s="8">
        <f t="shared" si="16"/>
        <v>41643</v>
      </c>
      <c r="G117" s="8">
        <f t="shared" si="17"/>
        <v>41643</v>
      </c>
      <c r="H117" s="11">
        <f t="shared" si="11"/>
        <v>2014</v>
      </c>
      <c r="I117" t="s">
        <v>10</v>
      </c>
      <c r="J117" t="s">
        <v>423</v>
      </c>
      <c r="K117" s="1">
        <v>41722</v>
      </c>
    </row>
    <row r="118" spans="1:12" ht="12" customHeight="1" x14ac:dyDescent="0.2">
      <c r="A118" t="s">
        <v>162</v>
      </c>
      <c r="B118" t="s">
        <v>163</v>
      </c>
      <c r="D118" s="2">
        <v>16291</v>
      </c>
      <c r="E118" s="1">
        <v>40204</v>
      </c>
      <c r="F118" s="8">
        <f t="shared" si="16"/>
        <v>40204</v>
      </c>
      <c r="G118" s="8">
        <f t="shared" si="17"/>
        <v>40204</v>
      </c>
      <c r="H118" s="11">
        <f t="shared" si="11"/>
        <v>2010</v>
      </c>
      <c r="I118" t="s">
        <v>46</v>
      </c>
      <c r="J118" t="s">
        <v>11</v>
      </c>
      <c r="K118" s="1">
        <v>41662</v>
      </c>
      <c r="L118" s="3" t="s">
        <v>197</v>
      </c>
    </row>
    <row r="119" spans="1:12" ht="12" customHeight="1" x14ac:dyDescent="0.2">
      <c r="A119" t="s">
        <v>403</v>
      </c>
      <c r="B119" t="s">
        <v>154</v>
      </c>
      <c r="C119" t="s">
        <v>404</v>
      </c>
      <c r="D119" s="2">
        <v>16200</v>
      </c>
      <c r="E119" s="1">
        <v>40464</v>
      </c>
      <c r="F119" s="8">
        <f t="shared" si="16"/>
        <v>40464</v>
      </c>
      <c r="G119" s="8">
        <f t="shared" si="17"/>
        <v>40464</v>
      </c>
      <c r="H119" s="11">
        <f t="shared" si="11"/>
        <v>2010</v>
      </c>
      <c r="I119" t="s">
        <v>20</v>
      </c>
      <c r="J119" t="s">
        <v>17</v>
      </c>
      <c r="K119" s="1">
        <v>41662</v>
      </c>
    </row>
    <row r="120" spans="1:12" ht="12" customHeight="1" x14ac:dyDescent="0.2">
      <c r="A120" t="s">
        <v>505</v>
      </c>
      <c r="B120" t="s">
        <v>24</v>
      </c>
      <c r="D120" s="2">
        <v>15677</v>
      </c>
      <c r="E120" s="1">
        <v>40650</v>
      </c>
      <c r="F120" s="8">
        <f t="shared" si="16"/>
        <v>40650</v>
      </c>
      <c r="G120" s="8">
        <f t="shared" si="17"/>
        <v>40650</v>
      </c>
      <c r="H120" s="11">
        <f t="shared" si="11"/>
        <v>2011</v>
      </c>
      <c r="I120" t="s">
        <v>10</v>
      </c>
      <c r="J120" t="s">
        <v>25</v>
      </c>
      <c r="K120" s="1">
        <v>41662</v>
      </c>
    </row>
    <row r="121" spans="1:12" ht="12" customHeight="1" x14ac:dyDescent="0.2">
      <c r="A121" t="s">
        <v>69</v>
      </c>
      <c r="B121" t="s">
        <v>24</v>
      </c>
      <c r="D121" s="2">
        <v>15500</v>
      </c>
      <c r="E121" s="1">
        <v>40148</v>
      </c>
      <c r="F121" s="8">
        <f t="shared" si="16"/>
        <v>40148</v>
      </c>
      <c r="G121" s="8">
        <f t="shared" si="17"/>
        <v>40148</v>
      </c>
      <c r="H121" s="11">
        <f t="shared" si="11"/>
        <v>2009</v>
      </c>
      <c r="I121" t="s">
        <v>10</v>
      </c>
      <c r="J121" t="s">
        <v>17</v>
      </c>
      <c r="K121" s="1">
        <v>41662</v>
      </c>
    </row>
    <row r="122" spans="1:12" ht="12" customHeight="1" x14ac:dyDescent="0.2">
      <c r="A122" t="s">
        <v>287</v>
      </c>
      <c r="B122" t="s">
        <v>288</v>
      </c>
      <c r="C122" t="s">
        <v>543</v>
      </c>
      <c r="D122" s="2">
        <v>15015</v>
      </c>
      <c r="E122" s="1">
        <v>40718</v>
      </c>
      <c r="F122" s="8">
        <f t="shared" si="16"/>
        <v>40718</v>
      </c>
      <c r="G122" s="8">
        <f t="shared" si="17"/>
        <v>40718</v>
      </c>
      <c r="H122" s="11">
        <f t="shared" si="11"/>
        <v>2011</v>
      </c>
      <c r="I122" t="s">
        <v>10</v>
      </c>
      <c r="J122" t="s">
        <v>17</v>
      </c>
      <c r="K122" s="1">
        <v>41662</v>
      </c>
    </row>
    <row r="123" spans="1:12" ht="12" customHeight="1" x14ac:dyDescent="0.2">
      <c r="A123" t="s">
        <v>66</v>
      </c>
      <c r="B123" t="s">
        <v>19</v>
      </c>
      <c r="C123" t="s">
        <v>68</v>
      </c>
      <c r="D123" s="2">
        <v>15000</v>
      </c>
      <c r="E123" s="1">
        <v>40093</v>
      </c>
      <c r="F123" s="8">
        <f t="shared" si="16"/>
        <v>40093</v>
      </c>
      <c r="G123" s="8">
        <f t="shared" si="17"/>
        <v>40093</v>
      </c>
      <c r="H123" s="11">
        <f t="shared" si="11"/>
        <v>2009</v>
      </c>
      <c r="J123" t="s">
        <v>11</v>
      </c>
      <c r="K123" s="1">
        <v>41662</v>
      </c>
    </row>
    <row r="124" spans="1:12" ht="12" customHeight="1" x14ac:dyDescent="0.2">
      <c r="A124" t="s">
        <v>464</v>
      </c>
      <c r="B124" t="s">
        <v>116</v>
      </c>
      <c r="D124" s="2">
        <v>15000</v>
      </c>
      <c r="E124" s="1">
        <v>40597</v>
      </c>
      <c r="F124" s="8">
        <f t="shared" si="16"/>
        <v>40597</v>
      </c>
      <c r="G124" s="8">
        <f t="shared" si="17"/>
        <v>40597</v>
      </c>
      <c r="H124" s="11">
        <f t="shared" si="11"/>
        <v>2011</v>
      </c>
      <c r="I124" t="s">
        <v>52</v>
      </c>
      <c r="J124" t="s">
        <v>25</v>
      </c>
      <c r="K124" s="1">
        <v>41662</v>
      </c>
    </row>
    <row r="125" spans="1:12" ht="12" customHeight="1" x14ac:dyDescent="0.2">
      <c r="A125" t="s">
        <v>781</v>
      </c>
      <c r="B125" t="s">
        <v>193</v>
      </c>
      <c r="C125" t="s">
        <v>782</v>
      </c>
      <c r="D125" s="2">
        <v>15000</v>
      </c>
      <c r="E125" t="s">
        <v>783</v>
      </c>
      <c r="F125" s="9">
        <v>40452</v>
      </c>
      <c r="G125" s="9">
        <v>40989</v>
      </c>
      <c r="H125" s="11">
        <f t="shared" si="11"/>
        <v>2012</v>
      </c>
      <c r="I125" t="s">
        <v>347</v>
      </c>
      <c r="J125" t="s">
        <v>46</v>
      </c>
      <c r="K125" s="1">
        <v>41662</v>
      </c>
    </row>
    <row r="126" spans="1:12" ht="12" customHeight="1" x14ac:dyDescent="0.2">
      <c r="A126" t="s">
        <v>1085</v>
      </c>
      <c r="B126" t="s">
        <v>38</v>
      </c>
      <c r="C126" t="s">
        <v>1086</v>
      </c>
      <c r="D126" s="2">
        <v>14829</v>
      </c>
      <c r="E126" s="1">
        <v>41353</v>
      </c>
      <c r="F126" s="8">
        <f>E126</f>
        <v>41353</v>
      </c>
      <c r="G126" s="8">
        <f>E126</f>
        <v>41353</v>
      </c>
      <c r="H126" s="11">
        <f t="shared" si="11"/>
        <v>2013</v>
      </c>
      <c r="I126" t="s">
        <v>20</v>
      </c>
      <c r="J126" t="s">
        <v>11</v>
      </c>
      <c r="K126" s="1">
        <v>41662</v>
      </c>
    </row>
    <row r="127" spans="1:12" ht="12" customHeight="1" x14ac:dyDescent="0.2">
      <c r="A127" t="s">
        <v>604</v>
      </c>
      <c r="B127" t="s">
        <v>62</v>
      </c>
      <c r="D127" s="2">
        <v>14750</v>
      </c>
      <c r="E127" s="1">
        <v>40779</v>
      </c>
      <c r="F127" s="8">
        <f>E127</f>
        <v>40779</v>
      </c>
      <c r="G127" s="8">
        <f>E127</f>
        <v>40779</v>
      </c>
      <c r="H127" s="11">
        <f t="shared" si="11"/>
        <v>2011</v>
      </c>
      <c r="I127" t="s">
        <v>10</v>
      </c>
      <c r="J127" t="s">
        <v>25</v>
      </c>
      <c r="K127" s="1">
        <v>41711</v>
      </c>
    </row>
    <row r="128" spans="1:12" ht="12" customHeight="1" x14ac:dyDescent="0.2">
      <c r="A128" t="s">
        <v>228</v>
      </c>
      <c r="B128" t="s">
        <v>103</v>
      </c>
      <c r="D128" s="2">
        <v>14519</v>
      </c>
      <c r="E128" t="s">
        <v>1068</v>
      </c>
      <c r="F128" s="9">
        <v>39873</v>
      </c>
      <c r="G128" s="9">
        <v>41207</v>
      </c>
      <c r="H128" s="11">
        <f t="shared" si="11"/>
        <v>2012</v>
      </c>
      <c r="I128" t="s">
        <v>1069</v>
      </c>
      <c r="J128" t="s">
        <v>14</v>
      </c>
      <c r="K128" s="1">
        <v>41662</v>
      </c>
    </row>
    <row r="129" spans="1:12" ht="12" customHeight="1" x14ac:dyDescent="0.2">
      <c r="A129" t="s">
        <v>897</v>
      </c>
      <c r="B129" t="s">
        <v>131</v>
      </c>
      <c r="D129" s="2">
        <v>14511</v>
      </c>
      <c r="E129" s="1">
        <v>41176</v>
      </c>
      <c r="F129" s="8">
        <f t="shared" ref="F129:F136" si="18">E129</f>
        <v>41176</v>
      </c>
      <c r="G129" s="8">
        <f t="shared" ref="G129:G136" si="19">E129</f>
        <v>41176</v>
      </c>
      <c r="H129" s="11">
        <f t="shared" si="11"/>
        <v>2012</v>
      </c>
      <c r="I129" t="s">
        <v>10</v>
      </c>
      <c r="J129" t="s">
        <v>56</v>
      </c>
      <c r="K129" s="1">
        <v>41689</v>
      </c>
    </row>
    <row r="130" spans="1:12" ht="12" customHeight="1" x14ac:dyDescent="0.2">
      <c r="A130" t="s">
        <v>890</v>
      </c>
      <c r="B130" t="s">
        <v>94</v>
      </c>
      <c r="D130" s="2">
        <v>14004</v>
      </c>
      <c r="E130" s="1">
        <v>41165</v>
      </c>
      <c r="F130" s="8">
        <f t="shared" si="18"/>
        <v>41165</v>
      </c>
      <c r="G130" s="8">
        <f t="shared" si="19"/>
        <v>41165</v>
      </c>
      <c r="H130" s="11">
        <f t="shared" ref="H130:H193" si="20">YEAR(G130)</f>
        <v>2012</v>
      </c>
      <c r="I130" t="s">
        <v>20</v>
      </c>
      <c r="J130" t="s">
        <v>46</v>
      </c>
      <c r="K130" s="1">
        <v>41662</v>
      </c>
    </row>
    <row r="131" spans="1:12" ht="12" customHeight="1" x14ac:dyDescent="0.2">
      <c r="A131" t="s">
        <v>210</v>
      </c>
      <c r="B131" t="s">
        <v>211</v>
      </c>
      <c r="C131" t="s">
        <v>212</v>
      </c>
      <c r="D131" s="2">
        <v>14000</v>
      </c>
      <c r="E131" s="1">
        <v>40305</v>
      </c>
      <c r="F131" s="8">
        <f t="shared" si="18"/>
        <v>40305</v>
      </c>
      <c r="G131" s="8">
        <f t="shared" si="19"/>
        <v>40305</v>
      </c>
      <c r="H131" s="11">
        <f t="shared" si="20"/>
        <v>2010</v>
      </c>
      <c r="I131" t="s">
        <v>20</v>
      </c>
      <c r="J131" t="s">
        <v>46</v>
      </c>
      <c r="K131" s="1">
        <v>41662</v>
      </c>
    </row>
    <row r="132" spans="1:12" ht="12" customHeight="1" x14ac:dyDescent="0.2">
      <c r="A132" t="s">
        <v>461</v>
      </c>
      <c r="B132" t="s">
        <v>163</v>
      </c>
      <c r="C132" t="s">
        <v>682</v>
      </c>
      <c r="D132" s="2">
        <v>14000</v>
      </c>
      <c r="E132" s="1">
        <v>40749</v>
      </c>
      <c r="F132" s="8">
        <f t="shared" si="18"/>
        <v>40749</v>
      </c>
      <c r="G132" s="8">
        <f t="shared" si="19"/>
        <v>40749</v>
      </c>
      <c r="H132" s="11">
        <f t="shared" si="20"/>
        <v>2011</v>
      </c>
      <c r="I132" t="s">
        <v>10</v>
      </c>
      <c r="J132" t="s">
        <v>21</v>
      </c>
      <c r="K132" s="1">
        <v>41662</v>
      </c>
    </row>
    <row r="133" spans="1:12" ht="12" customHeight="1" x14ac:dyDescent="0.2">
      <c r="A133" t="s">
        <v>1407</v>
      </c>
      <c r="B133" t="s">
        <v>215</v>
      </c>
      <c r="C133" t="s">
        <v>1408</v>
      </c>
      <c r="D133" s="2">
        <v>13900</v>
      </c>
      <c r="E133" s="1">
        <v>41567</v>
      </c>
      <c r="F133" s="8">
        <f t="shared" si="18"/>
        <v>41567</v>
      </c>
      <c r="G133" s="8">
        <f t="shared" si="19"/>
        <v>41567</v>
      </c>
      <c r="H133" s="11">
        <f t="shared" si="20"/>
        <v>2013</v>
      </c>
      <c r="I133" t="s">
        <v>345</v>
      </c>
      <c r="J133" t="s">
        <v>14</v>
      </c>
      <c r="K133" s="1">
        <v>41750</v>
      </c>
    </row>
    <row r="134" spans="1:12" ht="12" customHeight="1" x14ac:dyDescent="0.2">
      <c r="A134" t="s">
        <v>259</v>
      </c>
      <c r="B134" t="s">
        <v>193</v>
      </c>
      <c r="D134" s="2">
        <v>13867</v>
      </c>
      <c r="E134" s="1">
        <v>40336</v>
      </c>
      <c r="F134" s="8">
        <f t="shared" si="18"/>
        <v>40336</v>
      </c>
      <c r="G134" s="8">
        <f t="shared" si="19"/>
        <v>40336</v>
      </c>
      <c r="H134" s="11">
        <f t="shared" si="20"/>
        <v>2010</v>
      </c>
      <c r="I134" t="s">
        <v>10</v>
      </c>
      <c r="J134" t="s">
        <v>21</v>
      </c>
      <c r="K134" s="1">
        <v>41662</v>
      </c>
    </row>
    <row r="135" spans="1:12" ht="12" customHeight="1" x14ac:dyDescent="0.2">
      <c r="A135" t="s">
        <v>486</v>
      </c>
      <c r="B135" t="s">
        <v>215</v>
      </c>
      <c r="C135" t="s">
        <v>487</v>
      </c>
      <c r="D135" s="2">
        <v>13412</v>
      </c>
      <c r="E135" s="1">
        <v>40644</v>
      </c>
      <c r="F135" s="8">
        <f t="shared" si="18"/>
        <v>40644</v>
      </c>
      <c r="G135" s="8">
        <f t="shared" si="19"/>
        <v>40644</v>
      </c>
      <c r="H135" s="11">
        <f t="shared" si="20"/>
        <v>2011</v>
      </c>
      <c r="I135" t="s">
        <v>347</v>
      </c>
      <c r="J135" t="s">
        <v>11</v>
      </c>
      <c r="K135" s="1">
        <v>41662</v>
      </c>
    </row>
    <row r="136" spans="1:12" ht="12" customHeight="1" x14ac:dyDescent="0.2">
      <c r="A136" t="s">
        <v>1281</v>
      </c>
      <c r="B136" t="s">
        <v>343</v>
      </c>
      <c r="C136" t="s">
        <v>1282</v>
      </c>
      <c r="D136" s="2">
        <v>13336</v>
      </c>
      <c r="E136" s="1">
        <v>41537</v>
      </c>
      <c r="F136" s="8">
        <f t="shared" si="18"/>
        <v>41537</v>
      </c>
      <c r="G136" s="8">
        <f t="shared" si="19"/>
        <v>41537</v>
      </c>
      <c r="H136" s="11">
        <f t="shared" si="20"/>
        <v>2013</v>
      </c>
      <c r="I136" t="s">
        <v>347</v>
      </c>
      <c r="J136" t="s">
        <v>11</v>
      </c>
      <c r="K136" s="1">
        <v>41662</v>
      </c>
    </row>
    <row r="137" spans="1:12" ht="12" customHeight="1" x14ac:dyDescent="0.2">
      <c r="A137" t="s">
        <v>865</v>
      </c>
      <c r="B137" t="s">
        <v>13</v>
      </c>
      <c r="C137" t="s">
        <v>866</v>
      </c>
      <c r="D137" s="2">
        <v>13074</v>
      </c>
      <c r="E137" t="s">
        <v>867</v>
      </c>
      <c r="F137" s="9">
        <v>41121</v>
      </c>
      <c r="G137" s="9">
        <v>41123</v>
      </c>
      <c r="H137" s="11">
        <f t="shared" si="20"/>
        <v>2012</v>
      </c>
      <c r="I137" t="s">
        <v>155</v>
      </c>
      <c r="J137" t="s">
        <v>11</v>
      </c>
      <c r="K137" s="1">
        <v>41662</v>
      </c>
    </row>
    <row r="138" spans="1:12" ht="12" customHeight="1" x14ac:dyDescent="0.2">
      <c r="A138" t="s">
        <v>857</v>
      </c>
      <c r="B138" t="s">
        <v>103</v>
      </c>
      <c r="D138" s="2">
        <v>13074</v>
      </c>
      <c r="E138" s="1">
        <v>41452</v>
      </c>
      <c r="F138" s="8">
        <f>E138</f>
        <v>41452</v>
      </c>
      <c r="G138" s="8">
        <f>E138</f>
        <v>41452</v>
      </c>
      <c r="H138" s="11">
        <f t="shared" si="20"/>
        <v>2013</v>
      </c>
      <c r="I138" t="s">
        <v>20</v>
      </c>
      <c r="J138" t="s">
        <v>11</v>
      </c>
      <c r="K138" s="1">
        <v>41750</v>
      </c>
    </row>
    <row r="139" spans="1:12" ht="12" customHeight="1" x14ac:dyDescent="0.2">
      <c r="A139" t="s">
        <v>233</v>
      </c>
      <c r="B139" t="s">
        <v>50</v>
      </c>
      <c r="C139" t="s">
        <v>89</v>
      </c>
      <c r="D139" s="2">
        <v>13000</v>
      </c>
      <c r="E139" s="1">
        <v>40210</v>
      </c>
      <c r="F139" s="8">
        <f>E139</f>
        <v>40210</v>
      </c>
      <c r="G139" s="8">
        <f>E139</f>
        <v>40210</v>
      </c>
      <c r="H139" s="11">
        <f t="shared" si="20"/>
        <v>2010</v>
      </c>
      <c r="I139" t="s">
        <v>10</v>
      </c>
      <c r="J139" t="s">
        <v>234</v>
      </c>
      <c r="K139" s="1">
        <v>41662</v>
      </c>
      <c r="L139" s="3" t="s">
        <v>235</v>
      </c>
    </row>
    <row r="140" spans="1:12" ht="12" customHeight="1" x14ac:dyDescent="0.2">
      <c r="A140" t="s">
        <v>870</v>
      </c>
      <c r="B140" t="s">
        <v>103</v>
      </c>
      <c r="D140" s="2">
        <v>13000</v>
      </c>
      <c r="E140" s="1">
        <v>41138</v>
      </c>
      <c r="F140" s="8">
        <f>E140</f>
        <v>41138</v>
      </c>
      <c r="G140" s="8">
        <f>E140</f>
        <v>41138</v>
      </c>
      <c r="H140" s="11">
        <f t="shared" si="20"/>
        <v>2012</v>
      </c>
      <c r="I140" t="s">
        <v>371</v>
      </c>
      <c r="J140" t="s">
        <v>14</v>
      </c>
      <c r="K140" s="1">
        <v>41662</v>
      </c>
    </row>
    <row r="141" spans="1:12" ht="12" customHeight="1" x14ac:dyDescent="0.2">
      <c r="A141" t="s">
        <v>862</v>
      </c>
      <c r="B141" t="s">
        <v>44</v>
      </c>
      <c r="D141" s="2">
        <v>13000</v>
      </c>
      <c r="E141" s="1">
        <v>41154</v>
      </c>
      <c r="F141" s="8">
        <f>E141</f>
        <v>41154</v>
      </c>
      <c r="G141" s="8">
        <f>E141</f>
        <v>41154</v>
      </c>
      <c r="H141" s="11">
        <f t="shared" si="20"/>
        <v>2012</v>
      </c>
      <c r="I141" t="s">
        <v>10</v>
      </c>
      <c r="J141" t="s">
        <v>21</v>
      </c>
      <c r="K141" s="1">
        <v>41662</v>
      </c>
    </row>
    <row r="142" spans="1:12" ht="12" customHeight="1" x14ac:dyDescent="0.2">
      <c r="A142" t="s">
        <v>786</v>
      </c>
      <c r="B142" t="s">
        <v>211</v>
      </c>
      <c r="D142" s="2">
        <v>12937</v>
      </c>
      <c r="E142" t="s">
        <v>787</v>
      </c>
      <c r="F142" s="9">
        <v>40385</v>
      </c>
      <c r="G142" s="9">
        <v>40997</v>
      </c>
      <c r="H142" s="11">
        <f t="shared" si="20"/>
        <v>2012</v>
      </c>
      <c r="I142" t="s">
        <v>10</v>
      </c>
      <c r="J142" t="s">
        <v>635</v>
      </c>
      <c r="K142" s="1">
        <v>41690</v>
      </c>
    </row>
    <row r="143" spans="1:12" ht="12" customHeight="1" x14ac:dyDescent="0.2">
      <c r="A143" t="s">
        <v>1127</v>
      </c>
      <c r="B143" t="s">
        <v>24</v>
      </c>
      <c r="D143" s="2">
        <v>12900</v>
      </c>
      <c r="E143" s="1">
        <v>41402</v>
      </c>
      <c r="F143" s="8">
        <f t="shared" ref="F143:F154" si="21">E143</f>
        <v>41402</v>
      </c>
      <c r="G143" s="8">
        <f t="shared" ref="G143:G154" si="22">E143</f>
        <v>41402</v>
      </c>
      <c r="H143" s="11">
        <f t="shared" si="20"/>
        <v>2013</v>
      </c>
      <c r="I143" t="s">
        <v>10</v>
      </c>
      <c r="J143" t="s">
        <v>21</v>
      </c>
      <c r="K143" s="1">
        <v>41662</v>
      </c>
    </row>
    <row r="144" spans="1:12" ht="12" customHeight="1" x14ac:dyDescent="0.2">
      <c r="A144" t="s">
        <v>602</v>
      </c>
      <c r="B144" t="s">
        <v>103</v>
      </c>
      <c r="D144" s="2">
        <v>12784</v>
      </c>
      <c r="E144" s="1">
        <v>40765</v>
      </c>
      <c r="F144" s="8">
        <f t="shared" si="21"/>
        <v>40765</v>
      </c>
      <c r="G144" s="8">
        <f t="shared" si="22"/>
        <v>40765</v>
      </c>
      <c r="H144" s="11">
        <f t="shared" si="20"/>
        <v>2011</v>
      </c>
      <c r="I144" t="s">
        <v>347</v>
      </c>
      <c r="J144" t="s">
        <v>298</v>
      </c>
      <c r="K144" s="1">
        <v>41689</v>
      </c>
    </row>
    <row r="145" spans="1:12" ht="12" customHeight="1" x14ac:dyDescent="0.2">
      <c r="A145" t="s">
        <v>113</v>
      </c>
      <c r="B145" t="s">
        <v>103</v>
      </c>
      <c r="D145" s="2">
        <v>12580</v>
      </c>
      <c r="E145" s="1">
        <v>40205</v>
      </c>
      <c r="F145" s="8">
        <f t="shared" si="21"/>
        <v>40205</v>
      </c>
      <c r="G145" s="8">
        <f t="shared" si="22"/>
        <v>40205</v>
      </c>
      <c r="H145" s="11">
        <f t="shared" si="20"/>
        <v>2010</v>
      </c>
      <c r="I145" t="s">
        <v>10</v>
      </c>
      <c r="J145" t="s">
        <v>21</v>
      </c>
      <c r="K145" s="1">
        <v>41662</v>
      </c>
      <c r="L145" s="3" t="s">
        <v>114</v>
      </c>
    </row>
    <row r="146" spans="1:12" ht="12" customHeight="1" x14ac:dyDescent="0.2">
      <c r="A146" t="s">
        <v>626</v>
      </c>
      <c r="B146" t="s">
        <v>426</v>
      </c>
      <c r="D146" s="2">
        <v>12563</v>
      </c>
      <c r="E146" s="1">
        <v>40817</v>
      </c>
      <c r="F146" s="8">
        <f t="shared" si="21"/>
        <v>40817</v>
      </c>
      <c r="G146" s="8">
        <f t="shared" si="22"/>
        <v>40817</v>
      </c>
      <c r="H146" s="11">
        <f t="shared" si="20"/>
        <v>2011</v>
      </c>
      <c r="I146" t="s">
        <v>139</v>
      </c>
      <c r="J146" t="s">
        <v>21</v>
      </c>
      <c r="K146" s="1">
        <v>41662</v>
      </c>
    </row>
    <row r="147" spans="1:12" ht="12" customHeight="1" x14ac:dyDescent="0.2">
      <c r="A147" t="s">
        <v>991</v>
      </c>
      <c r="B147" t="s">
        <v>71</v>
      </c>
      <c r="D147" s="2">
        <v>12542</v>
      </c>
      <c r="E147" s="1">
        <v>41350</v>
      </c>
      <c r="F147" s="8">
        <f t="shared" si="21"/>
        <v>41350</v>
      </c>
      <c r="G147" s="8">
        <f t="shared" si="22"/>
        <v>41350</v>
      </c>
      <c r="H147" s="11">
        <f t="shared" si="20"/>
        <v>2013</v>
      </c>
      <c r="I147" t="s">
        <v>10</v>
      </c>
      <c r="J147" t="s">
        <v>298</v>
      </c>
      <c r="K147" s="1">
        <v>41682</v>
      </c>
    </row>
    <row r="148" spans="1:12" ht="12" customHeight="1" x14ac:dyDescent="0.2">
      <c r="A148" t="s">
        <v>1339</v>
      </c>
      <c r="B148" t="s">
        <v>107</v>
      </c>
      <c r="D148" s="2">
        <v>12354</v>
      </c>
      <c r="E148" s="1">
        <v>41591</v>
      </c>
      <c r="F148" s="8">
        <f t="shared" si="21"/>
        <v>41591</v>
      </c>
      <c r="G148" s="8">
        <f t="shared" si="22"/>
        <v>41591</v>
      </c>
      <c r="H148" s="11">
        <f t="shared" si="20"/>
        <v>2013</v>
      </c>
      <c r="I148" t="s">
        <v>10</v>
      </c>
      <c r="J148" t="s">
        <v>21</v>
      </c>
      <c r="K148" s="1">
        <v>41662</v>
      </c>
    </row>
    <row r="149" spans="1:12" ht="12" customHeight="1" x14ac:dyDescent="0.2">
      <c r="A149" t="s">
        <v>1041</v>
      </c>
      <c r="B149" t="s">
        <v>103</v>
      </c>
      <c r="D149" s="2">
        <v>12299</v>
      </c>
      <c r="E149" s="1">
        <v>41282</v>
      </c>
      <c r="F149" s="8">
        <f t="shared" si="21"/>
        <v>41282</v>
      </c>
      <c r="G149" s="8">
        <f t="shared" si="22"/>
        <v>41282</v>
      </c>
      <c r="H149" s="11">
        <f t="shared" si="20"/>
        <v>2013</v>
      </c>
      <c r="I149" t="s">
        <v>10</v>
      </c>
      <c r="J149" t="s">
        <v>21</v>
      </c>
      <c r="K149" s="1">
        <v>41662</v>
      </c>
    </row>
    <row r="150" spans="1:12" ht="12" customHeight="1" x14ac:dyDescent="0.2">
      <c r="A150" t="s">
        <v>408</v>
      </c>
      <c r="B150" t="s">
        <v>127</v>
      </c>
      <c r="D150" s="2">
        <v>12009</v>
      </c>
      <c r="E150" s="1">
        <v>40505</v>
      </c>
      <c r="F150" s="8">
        <f t="shared" si="21"/>
        <v>40505</v>
      </c>
      <c r="G150" s="8">
        <f t="shared" si="22"/>
        <v>40505</v>
      </c>
      <c r="H150" s="11">
        <f t="shared" si="20"/>
        <v>2010</v>
      </c>
      <c r="I150" t="s">
        <v>10</v>
      </c>
      <c r="J150" t="s">
        <v>17</v>
      </c>
      <c r="K150" s="1">
        <v>41662</v>
      </c>
    </row>
    <row r="151" spans="1:12" ht="12" customHeight="1" x14ac:dyDescent="0.2">
      <c r="A151" t="s">
        <v>152</v>
      </c>
      <c r="B151" t="s">
        <v>94</v>
      </c>
      <c r="D151" s="2">
        <v>12000</v>
      </c>
      <c r="E151" s="1">
        <v>40167</v>
      </c>
      <c r="F151" s="8">
        <f t="shared" si="21"/>
        <v>40167</v>
      </c>
      <c r="G151" s="8">
        <f t="shared" si="22"/>
        <v>40167</v>
      </c>
      <c r="H151" s="11">
        <f t="shared" si="20"/>
        <v>2009</v>
      </c>
      <c r="J151" t="s">
        <v>11</v>
      </c>
      <c r="K151" s="1">
        <v>41662</v>
      </c>
    </row>
    <row r="152" spans="1:12" ht="12" customHeight="1" x14ac:dyDescent="0.2">
      <c r="A152" t="s">
        <v>352</v>
      </c>
      <c r="B152" t="s">
        <v>131</v>
      </c>
      <c r="D152" s="2">
        <v>12000</v>
      </c>
      <c r="E152" s="1">
        <v>40451</v>
      </c>
      <c r="F152" s="8">
        <f t="shared" si="21"/>
        <v>40451</v>
      </c>
      <c r="G152" s="8">
        <f t="shared" si="22"/>
        <v>40451</v>
      </c>
      <c r="H152" s="11">
        <f t="shared" si="20"/>
        <v>2010</v>
      </c>
      <c r="I152" t="s">
        <v>10</v>
      </c>
      <c r="J152" t="s">
        <v>21</v>
      </c>
      <c r="K152" s="1">
        <v>41662</v>
      </c>
    </row>
    <row r="153" spans="1:12" ht="12" customHeight="1" x14ac:dyDescent="0.2">
      <c r="A153" t="s">
        <v>396</v>
      </c>
      <c r="B153" t="s">
        <v>167</v>
      </c>
      <c r="D153" s="2">
        <v>11982</v>
      </c>
      <c r="E153" s="1">
        <v>40493</v>
      </c>
      <c r="F153" s="8">
        <f t="shared" si="21"/>
        <v>40493</v>
      </c>
      <c r="G153" s="8">
        <f t="shared" si="22"/>
        <v>40493</v>
      </c>
      <c r="H153" s="11">
        <f t="shared" si="20"/>
        <v>2010</v>
      </c>
      <c r="I153" t="s">
        <v>10</v>
      </c>
      <c r="J153" t="s">
        <v>21</v>
      </c>
      <c r="K153" s="1">
        <v>41662</v>
      </c>
    </row>
    <row r="154" spans="1:12" ht="12" customHeight="1" x14ac:dyDescent="0.2">
      <c r="A154" t="s">
        <v>115</v>
      </c>
      <c r="B154" t="s">
        <v>116</v>
      </c>
      <c r="D154" s="2">
        <v>11935</v>
      </c>
      <c r="E154" s="1">
        <v>41563</v>
      </c>
      <c r="F154" s="8">
        <f t="shared" si="21"/>
        <v>41563</v>
      </c>
      <c r="G154" s="8">
        <f t="shared" si="22"/>
        <v>41563</v>
      </c>
      <c r="H154" s="11">
        <f t="shared" si="20"/>
        <v>2013</v>
      </c>
      <c r="I154" t="s">
        <v>347</v>
      </c>
      <c r="J154" t="s">
        <v>14</v>
      </c>
      <c r="K154" s="1">
        <v>41662</v>
      </c>
    </row>
    <row r="155" spans="1:12" ht="12" customHeight="1" x14ac:dyDescent="0.2">
      <c r="A155" t="s">
        <v>668</v>
      </c>
      <c r="B155" t="s">
        <v>24</v>
      </c>
      <c r="D155" s="2">
        <v>11646</v>
      </c>
      <c r="E155" t="s">
        <v>669</v>
      </c>
      <c r="F155" s="9">
        <v>40899</v>
      </c>
      <c r="G155" s="9">
        <v>40900</v>
      </c>
      <c r="H155" s="11">
        <f t="shared" si="20"/>
        <v>2011</v>
      </c>
      <c r="I155" t="s">
        <v>46</v>
      </c>
      <c r="J155" t="s">
        <v>11</v>
      </c>
      <c r="K155" s="1">
        <v>41662</v>
      </c>
    </row>
    <row r="156" spans="1:12" ht="12" customHeight="1" x14ac:dyDescent="0.2">
      <c r="A156" t="s">
        <v>1278</v>
      </c>
      <c r="B156" t="s">
        <v>111</v>
      </c>
      <c r="D156" s="2">
        <v>11500</v>
      </c>
      <c r="E156" s="1">
        <v>41523</v>
      </c>
      <c r="F156" s="8">
        <f t="shared" ref="F156:F163" si="23">E156</f>
        <v>41523</v>
      </c>
      <c r="G156" s="8">
        <f t="shared" ref="G156:G163" si="24">E156</f>
        <v>41523</v>
      </c>
      <c r="H156" s="11">
        <f t="shared" si="20"/>
        <v>2013</v>
      </c>
      <c r="I156" t="s">
        <v>174</v>
      </c>
      <c r="J156" t="s">
        <v>21</v>
      </c>
      <c r="K156" s="1">
        <v>41662</v>
      </c>
    </row>
    <row r="157" spans="1:12" ht="12" customHeight="1" x14ac:dyDescent="0.2">
      <c r="A157" t="s">
        <v>263</v>
      </c>
      <c r="B157" t="s">
        <v>62</v>
      </c>
      <c r="C157" t="s">
        <v>264</v>
      </c>
      <c r="D157" s="2">
        <v>11440</v>
      </c>
      <c r="E157" s="1">
        <v>40332</v>
      </c>
      <c r="F157" s="8">
        <f t="shared" si="23"/>
        <v>40332</v>
      </c>
      <c r="G157" s="8">
        <f t="shared" si="24"/>
        <v>40332</v>
      </c>
      <c r="H157" s="11">
        <f t="shared" si="20"/>
        <v>2010</v>
      </c>
      <c r="I157" t="s">
        <v>46</v>
      </c>
      <c r="J157" t="s">
        <v>17</v>
      </c>
      <c r="K157" s="1">
        <v>41662</v>
      </c>
    </row>
    <row r="158" spans="1:12" ht="12" customHeight="1" x14ac:dyDescent="0.2">
      <c r="A158" t="s">
        <v>489</v>
      </c>
      <c r="B158" t="s">
        <v>55</v>
      </c>
      <c r="C158" t="s">
        <v>490</v>
      </c>
      <c r="D158" s="2">
        <v>11387</v>
      </c>
      <c r="E158" s="1">
        <v>40499</v>
      </c>
      <c r="F158" s="8">
        <f t="shared" si="23"/>
        <v>40499</v>
      </c>
      <c r="G158" s="8">
        <f t="shared" si="24"/>
        <v>40499</v>
      </c>
      <c r="H158" s="11">
        <f t="shared" si="20"/>
        <v>2010</v>
      </c>
      <c r="I158" t="s">
        <v>345</v>
      </c>
      <c r="J158" t="s">
        <v>14</v>
      </c>
      <c r="K158" s="1">
        <v>41662</v>
      </c>
    </row>
    <row r="159" spans="1:12" ht="12" customHeight="1" x14ac:dyDescent="0.2">
      <c r="A159" t="s">
        <v>801</v>
      </c>
      <c r="B159" t="s">
        <v>282</v>
      </c>
      <c r="D159" s="2">
        <v>11136</v>
      </c>
      <c r="E159" s="1">
        <v>41015</v>
      </c>
      <c r="F159" s="8">
        <f t="shared" si="23"/>
        <v>41015</v>
      </c>
      <c r="G159" s="8">
        <f t="shared" si="24"/>
        <v>41015</v>
      </c>
      <c r="H159" s="11">
        <f t="shared" si="20"/>
        <v>2012</v>
      </c>
      <c r="I159" t="s">
        <v>10</v>
      </c>
      <c r="J159" t="s">
        <v>25</v>
      </c>
      <c r="K159" s="1">
        <v>41662</v>
      </c>
    </row>
    <row r="160" spans="1:12" ht="12" customHeight="1" x14ac:dyDescent="0.2">
      <c r="A160" t="s">
        <v>650</v>
      </c>
      <c r="B160" t="s">
        <v>24</v>
      </c>
      <c r="D160" s="2">
        <v>11081</v>
      </c>
      <c r="E160" s="1">
        <v>40079</v>
      </c>
      <c r="F160" s="8">
        <f t="shared" si="23"/>
        <v>40079</v>
      </c>
      <c r="G160" s="8">
        <f t="shared" si="24"/>
        <v>40079</v>
      </c>
      <c r="H160" s="11">
        <f t="shared" si="20"/>
        <v>2009</v>
      </c>
      <c r="I160" t="s">
        <v>46</v>
      </c>
      <c r="J160" t="s">
        <v>11</v>
      </c>
      <c r="K160" s="1">
        <v>41662</v>
      </c>
    </row>
    <row r="161" spans="1:12" ht="12" customHeight="1" x14ac:dyDescent="0.2">
      <c r="A161" t="s">
        <v>322</v>
      </c>
      <c r="B161" t="s">
        <v>62</v>
      </c>
      <c r="C161" t="s">
        <v>323</v>
      </c>
      <c r="D161" s="2">
        <v>11000</v>
      </c>
      <c r="E161" s="1">
        <v>40385</v>
      </c>
      <c r="F161" s="8">
        <f t="shared" si="23"/>
        <v>40385</v>
      </c>
      <c r="G161" s="8">
        <f t="shared" si="24"/>
        <v>40385</v>
      </c>
      <c r="H161" s="11">
        <f t="shared" si="20"/>
        <v>2010</v>
      </c>
      <c r="I161" t="s">
        <v>155</v>
      </c>
      <c r="J161" t="s">
        <v>11</v>
      </c>
      <c r="K161" s="1">
        <v>41662</v>
      </c>
    </row>
    <row r="162" spans="1:12" ht="12" customHeight="1" x14ac:dyDescent="0.2">
      <c r="A162" t="s">
        <v>1261</v>
      </c>
      <c r="B162" t="s">
        <v>44</v>
      </c>
      <c r="C162" t="s">
        <v>1262</v>
      </c>
      <c r="D162" s="2">
        <v>10930</v>
      </c>
      <c r="E162" s="1">
        <v>40079</v>
      </c>
      <c r="F162" s="8">
        <f t="shared" si="23"/>
        <v>40079</v>
      </c>
      <c r="G162" s="8">
        <f t="shared" si="24"/>
        <v>40079</v>
      </c>
      <c r="H162" s="11">
        <f t="shared" si="20"/>
        <v>2009</v>
      </c>
      <c r="I162" t="s">
        <v>347</v>
      </c>
      <c r="J162" t="s">
        <v>14</v>
      </c>
      <c r="K162" s="1">
        <v>41662</v>
      </c>
    </row>
    <row r="163" spans="1:12" ht="12" customHeight="1" x14ac:dyDescent="0.2">
      <c r="A163" t="s">
        <v>640</v>
      </c>
      <c r="B163" t="s">
        <v>250</v>
      </c>
      <c r="D163" s="2">
        <v>10705</v>
      </c>
      <c r="E163" s="1">
        <v>40822</v>
      </c>
      <c r="F163" s="8">
        <f t="shared" si="23"/>
        <v>40822</v>
      </c>
      <c r="G163" s="8">
        <f t="shared" si="24"/>
        <v>40822</v>
      </c>
      <c r="H163" s="11">
        <f t="shared" si="20"/>
        <v>2011</v>
      </c>
      <c r="I163" t="s">
        <v>10</v>
      </c>
      <c r="J163" t="s">
        <v>46</v>
      </c>
      <c r="K163" s="1">
        <v>41722</v>
      </c>
    </row>
    <row r="164" spans="1:12" ht="12" customHeight="1" x14ac:dyDescent="0.2">
      <c r="A164" t="s">
        <v>1269</v>
      </c>
      <c r="B164" t="s">
        <v>103</v>
      </c>
      <c r="D164" s="2">
        <v>10680</v>
      </c>
      <c r="E164" t="s">
        <v>1270</v>
      </c>
      <c r="F164" s="9">
        <v>40508</v>
      </c>
      <c r="G164" s="9">
        <v>41548</v>
      </c>
      <c r="H164" s="11">
        <f t="shared" si="20"/>
        <v>2013</v>
      </c>
      <c r="I164" t="s">
        <v>347</v>
      </c>
      <c r="J164" t="s">
        <v>21</v>
      </c>
      <c r="K164" s="1">
        <v>41688</v>
      </c>
    </row>
    <row r="165" spans="1:12" ht="12" customHeight="1" x14ac:dyDescent="0.2">
      <c r="A165" t="s">
        <v>204</v>
      </c>
      <c r="B165" t="s">
        <v>40</v>
      </c>
      <c r="C165" t="s">
        <v>182</v>
      </c>
      <c r="D165" s="2">
        <v>10515</v>
      </c>
      <c r="E165" s="1">
        <v>40257</v>
      </c>
      <c r="F165" s="8">
        <f>E165</f>
        <v>40257</v>
      </c>
      <c r="G165" s="8">
        <f>E165</f>
        <v>40257</v>
      </c>
      <c r="H165" s="11">
        <f t="shared" si="20"/>
        <v>2010</v>
      </c>
      <c r="I165" t="s">
        <v>10</v>
      </c>
      <c r="J165" t="s">
        <v>21</v>
      </c>
      <c r="K165" s="1">
        <v>41662</v>
      </c>
    </row>
    <row r="166" spans="1:12" ht="12" customHeight="1" x14ac:dyDescent="0.2">
      <c r="A166" t="s">
        <v>701</v>
      </c>
      <c r="B166" t="s">
        <v>215</v>
      </c>
      <c r="D166" s="2">
        <v>10480</v>
      </c>
      <c r="E166" s="1">
        <v>40923</v>
      </c>
      <c r="F166" s="8">
        <f>E166</f>
        <v>40923</v>
      </c>
      <c r="G166" s="8">
        <f>E166</f>
        <v>40923</v>
      </c>
      <c r="H166" s="11">
        <f t="shared" si="20"/>
        <v>2012</v>
      </c>
      <c r="I166" t="s">
        <v>10</v>
      </c>
      <c r="J166" t="s">
        <v>14</v>
      </c>
      <c r="K166" s="1">
        <v>41662</v>
      </c>
    </row>
    <row r="167" spans="1:12" ht="12" customHeight="1" x14ac:dyDescent="0.2">
      <c r="A167" t="s">
        <v>1106</v>
      </c>
      <c r="B167" t="s">
        <v>250</v>
      </c>
      <c r="D167" s="2">
        <v>10350</v>
      </c>
      <c r="E167" s="1">
        <v>41373</v>
      </c>
      <c r="F167" s="8">
        <f>E167</f>
        <v>41373</v>
      </c>
      <c r="G167" s="8">
        <f>E167</f>
        <v>41373</v>
      </c>
      <c r="H167" s="11">
        <f t="shared" si="20"/>
        <v>2013</v>
      </c>
      <c r="I167" t="s">
        <v>10</v>
      </c>
      <c r="J167" t="s">
        <v>21</v>
      </c>
      <c r="K167" s="1">
        <v>41662</v>
      </c>
    </row>
    <row r="168" spans="1:12" ht="12" customHeight="1" x14ac:dyDescent="0.2">
      <c r="A168" t="s">
        <v>555</v>
      </c>
      <c r="B168" t="s">
        <v>9</v>
      </c>
      <c r="C168" t="s">
        <v>556</v>
      </c>
      <c r="D168" s="2">
        <v>10345</v>
      </c>
      <c r="E168" s="1">
        <v>40715</v>
      </c>
      <c r="F168" s="8">
        <f>E168</f>
        <v>40715</v>
      </c>
      <c r="G168" s="8">
        <f>E168</f>
        <v>40715</v>
      </c>
      <c r="H168" s="11">
        <f t="shared" si="20"/>
        <v>2011</v>
      </c>
      <c r="I168" t="s">
        <v>10</v>
      </c>
      <c r="J168" t="s">
        <v>21</v>
      </c>
      <c r="K168" s="1">
        <v>41662</v>
      </c>
    </row>
    <row r="169" spans="1:12" ht="12" customHeight="1" x14ac:dyDescent="0.2">
      <c r="A169" t="s">
        <v>888</v>
      </c>
      <c r="B169" t="s">
        <v>366</v>
      </c>
      <c r="D169" s="2">
        <v>10271</v>
      </c>
      <c r="E169" t="s">
        <v>889</v>
      </c>
      <c r="F169" s="9">
        <v>40851</v>
      </c>
      <c r="G169" s="9">
        <v>41014</v>
      </c>
      <c r="H169" s="11">
        <f t="shared" si="20"/>
        <v>2012</v>
      </c>
      <c r="I169" t="s">
        <v>480</v>
      </c>
      <c r="J169" t="s">
        <v>298</v>
      </c>
      <c r="K169" s="1">
        <v>41662</v>
      </c>
    </row>
    <row r="170" spans="1:12" ht="12" customHeight="1" x14ac:dyDescent="0.2">
      <c r="A170" t="s">
        <v>1223</v>
      </c>
      <c r="B170" t="s">
        <v>167</v>
      </c>
      <c r="D170" s="2">
        <v>10228</v>
      </c>
      <c r="E170" s="1">
        <v>41484</v>
      </c>
      <c r="F170" s="8">
        <f t="shared" ref="F170:F178" si="25">E170</f>
        <v>41484</v>
      </c>
      <c r="G170" s="8">
        <f t="shared" ref="G170:G178" si="26">E170</f>
        <v>41484</v>
      </c>
      <c r="H170" s="11">
        <f t="shared" si="20"/>
        <v>2013</v>
      </c>
      <c r="I170" t="s">
        <v>52</v>
      </c>
      <c r="J170" t="s">
        <v>60</v>
      </c>
      <c r="K170" s="1">
        <v>41662</v>
      </c>
    </row>
    <row r="171" spans="1:12" ht="12" customHeight="1" x14ac:dyDescent="0.2">
      <c r="A171" t="s">
        <v>518</v>
      </c>
      <c r="B171" t="s">
        <v>24</v>
      </c>
      <c r="C171" t="s">
        <v>492</v>
      </c>
      <c r="D171" s="2">
        <v>10190</v>
      </c>
      <c r="E171" s="1">
        <v>40685</v>
      </c>
      <c r="F171" s="8">
        <f t="shared" si="25"/>
        <v>40685</v>
      </c>
      <c r="G171" s="8">
        <f t="shared" si="26"/>
        <v>40685</v>
      </c>
      <c r="H171" s="11">
        <f t="shared" si="20"/>
        <v>2011</v>
      </c>
      <c r="I171" t="s">
        <v>10</v>
      </c>
      <c r="J171" t="s">
        <v>376</v>
      </c>
      <c r="K171" s="1">
        <v>41662</v>
      </c>
    </row>
    <row r="172" spans="1:12" ht="12" customHeight="1" x14ac:dyDescent="0.2">
      <c r="A172" t="s">
        <v>274</v>
      </c>
      <c r="B172" t="s">
        <v>24</v>
      </c>
      <c r="C172" t="s">
        <v>89</v>
      </c>
      <c r="D172" s="2">
        <v>10100</v>
      </c>
      <c r="E172" s="1">
        <v>40342</v>
      </c>
      <c r="F172" s="8">
        <f t="shared" si="25"/>
        <v>40342</v>
      </c>
      <c r="G172" s="8">
        <f t="shared" si="26"/>
        <v>40342</v>
      </c>
      <c r="H172" s="11">
        <f t="shared" si="20"/>
        <v>2010</v>
      </c>
      <c r="I172" t="s">
        <v>10</v>
      </c>
      <c r="J172" t="s">
        <v>25</v>
      </c>
      <c r="K172" s="1">
        <v>41662</v>
      </c>
    </row>
    <row r="173" spans="1:12" ht="12" customHeight="1" x14ac:dyDescent="0.2">
      <c r="A173" t="s">
        <v>1382</v>
      </c>
      <c r="B173" t="s">
        <v>13</v>
      </c>
      <c r="C173" t="s">
        <v>1383</v>
      </c>
      <c r="D173" s="2">
        <v>10024</v>
      </c>
      <c r="E173" s="1">
        <v>40991</v>
      </c>
      <c r="F173" s="8">
        <f t="shared" si="25"/>
        <v>40991</v>
      </c>
      <c r="G173" s="8">
        <f t="shared" si="26"/>
        <v>40991</v>
      </c>
      <c r="H173" s="11">
        <f t="shared" si="20"/>
        <v>2012</v>
      </c>
      <c r="I173" t="s">
        <v>347</v>
      </c>
      <c r="J173" t="s">
        <v>14</v>
      </c>
      <c r="K173" s="1">
        <v>41710</v>
      </c>
    </row>
    <row r="174" spans="1:12" ht="12" customHeight="1" x14ac:dyDescent="0.2">
      <c r="A174" t="s">
        <v>54</v>
      </c>
      <c r="B174" t="s">
        <v>55</v>
      </c>
      <c r="D174" s="2">
        <v>10000</v>
      </c>
      <c r="E174" s="1">
        <v>40108</v>
      </c>
      <c r="F174" s="8">
        <f t="shared" si="25"/>
        <v>40108</v>
      </c>
      <c r="G174" s="8">
        <f t="shared" si="26"/>
        <v>40108</v>
      </c>
      <c r="H174" s="11">
        <f t="shared" si="20"/>
        <v>2009</v>
      </c>
      <c r="I174" t="s">
        <v>10</v>
      </c>
      <c r="J174" t="s">
        <v>56</v>
      </c>
      <c r="K174" s="1">
        <v>41662</v>
      </c>
    </row>
    <row r="175" spans="1:12" ht="12" customHeight="1" x14ac:dyDescent="0.2">
      <c r="A175" t="s">
        <v>73</v>
      </c>
      <c r="B175" t="s">
        <v>55</v>
      </c>
      <c r="D175" s="2">
        <v>10000</v>
      </c>
      <c r="E175" s="1">
        <v>40162</v>
      </c>
      <c r="F175" s="8">
        <f t="shared" si="25"/>
        <v>40162</v>
      </c>
      <c r="G175" s="8">
        <f t="shared" si="26"/>
        <v>40162</v>
      </c>
      <c r="H175" s="11">
        <f t="shared" si="20"/>
        <v>2009</v>
      </c>
      <c r="I175" t="s">
        <v>10</v>
      </c>
      <c r="J175" t="s">
        <v>46</v>
      </c>
      <c r="K175" s="1">
        <v>41662</v>
      </c>
      <c r="L175" s="3" t="s">
        <v>74</v>
      </c>
    </row>
    <row r="176" spans="1:12" ht="12" customHeight="1" x14ac:dyDescent="0.2">
      <c r="A176" t="s">
        <v>450</v>
      </c>
      <c r="B176" t="s">
        <v>92</v>
      </c>
      <c r="C176" t="s">
        <v>451</v>
      </c>
      <c r="D176" s="2">
        <v>10000</v>
      </c>
      <c r="E176" s="1">
        <v>40603</v>
      </c>
      <c r="F176" s="8">
        <f t="shared" si="25"/>
        <v>40603</v>
      </c>
      <c r="G176" s="8">
        <f t="shared" si="26"/>
        <v>40603</v>
      </c>
      <c r="H176" s="11">
        <f t="shared" si="20"/>
        <v>2011</v>
      </c>
      <c r="I176" t="s">
        <v>10</v>
      </c>
      <c r="J176" t="s">
        <v>17</v>
      </c>
      <c r="K176" s="1">
        <v>41662</v>
      </c>
    </row>
    <row r="177" spans="1:12" ht="12" customHeight="1" x14ac:dyDescent="0.2">
      <c r="A177" t="s">
        <v>1189</v>
      </c>
      <c r="B177" t="s">
        <v>633</v>
      </c>
      <c r="D177" s="2">
        <v>10000</v>
      </c>
      <c r="E177" s="1">
        <v>40817</v>
      </c>
      <c r="F177" s="8">
        <f t="shared" si="25"/>
        <v>40817</v>
      </c>
      <c r="G177" s="8">
        <f t="shared" si="26"/>
        <v>40817</v>
      </c>
      <c r="H177" s="11">
        <f t="shared" si="20"/>
        <v>2011</v>
      </c>
      <c r="I177" t="s">
        <v>1190</v>
      </c>
      <c r="J177" t="s">
        <v>234</v>
      </c>
      <c r="K177" s="1">
        <v>41662</v>
      </c>
    </row>
    <row r="178" spans="1:12" ht="12" customHeight="1" x14ac:dyDescent="0.2">
      <c r="A178" t="s">
        <v>709</v>
      </c>
      <c r="B178" t="s">
        <v>343</v>
      </c>
      <c r="C178" t="s">
        <v>708</v>
      </c>
      <c r="D178" s="2">
        <v>10000</v>
      </c>
      <c r="E178" s="1">
        <v>40919</v>
      </c>
      <c r="F178" s="8">
        <f t="shared" si="25"/>
        <v>40919</v>
      </c>
      <c r="G178" s="8">
        <f t="shared" si="26"/>
        <v>40919</v>
      </c>
      <c r="H178" s="11">
        <f t="shared" si="20"/>
        <v>2012</v>
      </c>
      <c r="I178" t="s">
        <v>10</v>
      </c>
      <c r="J178" t="s">
        <v>652</v>
      </c>
      <c r="K178" s="1">
        <v>41752</v>
      </c>
      <c r="L178" s="3" t="s">
        <v>710</v>
      </c>
    </row>
    <row r="179" spans="1:12" ht="12" customHeight="1" x14ac:dyDescent="0.2">
      <c r="A179" t="s">
        <v>906</v>
      </c>
      <c r="B179" t="s">
        <v>103</v>
      </c>
      <c r="D179" s="2">
        <v>10000</v>
      </c>
      <c r="E179" t="s">
        <v>907</v>
      </c>
      <c r="F179" s="9">
        <v>41075</v>
      </c>
      <c r="G179" s="9">
        <v>41183</v>
      </c>
      <c r="H179" s="11">
        <f t="shared" si="20"/>
        <v>2012</v>
      </c>
      <c r="I179" t="s">
        <v>10</v>
      </c>
      <c r="J179" t="s">
        <v>25</v>
      </c>
      <c r="K179" s="1">
        <v>41662</v>
      </c>
    </row>
    <row r="180" spans="1:12" ht="12" customHeight="1" x14ac:dyDescent="0.2">
      <c r="A180" t="s">
        <v>1107</v>
      </c>
      <c r="B180" t="s">
        <v>44</v>
      </c>
      <c r="D180" s="2">
        <v>10000</v>
      </c>
      <c r="E180" s="1">
        <v>41407</v>
      </c>
      <c r="F180" s="8">
        <f t="shared" ref="F180:F187" si="27">E180</f>
        <v>41407</v>
      </c>
      <c r="G180" s="8">
        <f t="shared" ref="G180:G187" si="28">E180</f>
        <v>41407</v>
      </c>
      <c r="H180" s="11">
        <f t="shared" si="20"/>
        <v>2013</v>
      </c>
      <c r="I180" t="s">
        <v>46</v>
      </c>
      <c r="J180" t="s">
        <v>60</v>
      </c>
      <c r="K180" s="1">
        <v>41662</v>
      </c>
    </row>
    <row r="181" spans="1:12" ht="12" customHeight="1" x14ac:dyDescent="0.2">
      <c r="A181" t="s">
        <v>1201</v>
      </c>
      <c r="B181" t="s">
        <v>13</v>
      </c>
      <c r="D181" s="2">
        <v>10000</v>
      </c>
      <c r="E181" s="1">
        <v>41477</v>
      </c>
      <c r="F181" s="8">
        <f t="shared" si="27"/>
        <v>41477</v>
      </c>
      <c r="G181" s="8">
        <f t="shared" si="28"/>
        <v>41477</v>
      </c>
      <c r="H181" s="11">
        <f t="shared" si="20"/>
        <v>2013</v>
      </c>
      <c r="I181" t="s">
        <v>10</v>
      </c>
      <c r="J181" t="s">
        <v>376</v>
      </c>
      <c r="K181" s="1">
        <v>41662</v>
      </c>
    </row>
    <row r="182" spans="1:12" ht="12" customHeight="1" x14ac:dyDescent="0.2">
      <c r="A182" t="s">
        <v>1101</v>
      </c>
      <c r="B182" t="s">
        <v>50</v>
      </c>
      <c r="C182" t="s">
        <v>1102</v>
      </c>
      <c r="D182" s="2">
        <v>9988</v>
      </c>
      <c r="E182" s="1">
        <v>41365</v>
      </c>
      <c r="F182" s="8">
        <f t="shared" si="27"/>
        <v>41365</v>
      </c>
      <c r="G182" s="8">
        <f t="shared" si="28"/>
        <v>41365</v>
      </c>
      <c r="H182" s="11">
        <f t="shared" si="20"/>
        <v>2013</v>
      </c>
      <c r="I182" t="s">
        <v>52</v>
      </c>
      <c r="J182" t="s">
        <v>14</v>
      </c>
      <c r="K182" s="1">
        <v>41662</v>
      </c>
    </row>
    <row r="183" spans="1:12" ht="12" customHeight="1" x14ac:dyDescent="0.2">
      <c r="A183" t="s">
        <v>810</v>
      </c>
      <c r="B183" t="s">
        <v>50</v>
      </c>
      <c r="D183" s="2">
        <v>9953</v>
      </c>
      <c r="E183" s="1">
        <v>41021</v>
      </c>
      <c r="F183" s="8">
        <f t="shared" si="27"/>
        <v>41021</v>
      </c>
      <c r="G183" s="8">
        <f t="shared" si="28"/>
        <v>41021</v>
      </c>
      <c r="H183" s="11">
        <f t="shared" si="20"/>
        <v>2012</v>
      </c>
      <c r="I183" t="s">
        <v>347</v>
      </c>
      <c r="J183" t="s">
        <v>25</v>
      </c>
      <c r="K183" s="1">
        <v>41662</v>
      </c>
    </row>
    <row r="184" spans="1:12" ht="12" customHeight="1" x14ac:dyDescent="0.2">
      <c r="A184" t="s">
        <v>399</v>
      </c>
      <c r="B184" t="s">
        <v>9</v>
      </c>
      <c r="D184" s="2">
        <v>9922</v>
      </c>
      <c r="E184" s="1">
        <v>40275</v>
      </c>
      <c r="F184" s="8">
        <f t="shared" si="27"/>
        <v>40275</v>
      </c>
      <c r="G184" s="8">
        <f t="shared" si="28"/>
        <v>40275</v>
      </c>
      <c r="H184" s="11">
        <f t="shared" si="20"/>
        <v>2010</v>
      </c>
      <c r="I184" t="s">
        <v>139</v>
      </c>
      <c r="J184" t="s">
        <v>17</v>
      </c>
      <c r="K184" s="1">
        <v>41662</v>
      </c>
    </row>
    <row r="185" spans="1:12" ht="12" customHeight="1" x14ac:dyDescent="0.2">
      <c r="A185" t="s">
        <v>1222</v>
      </c>
      <c r="B185" t="s">
        <v>103</v>
      </c>
      <c r="C185" t="s">
        <v>89</v>
      </c>
      <c r="D185" s="2">
        <v>9900</v>
      </c>
      <c r="E185" s="1">
        <v>41500</v>
      </c>
      <c r="F185" s="8">
        <f t="shared" si="27"/>
        <v>41500</v>
      </c>
      <c r="G185" s="8">
        <f t="shared" si="28"/>
        <v>41500</v>
      </c>
      <c r="H185" s="11">
        <f t="shared" si="20"/>
        <v>2013</v>
      </c>
      <c r="I185" t="s">
        <v>480</v>
      </c>
      <c r="J185" t="s">
        <v>376</v>
      </c>
      <c r="K185" s="1">
        <v>41662</v>
      </c>
    </row>
    <row r="186" spans="1:12" ht="12" customHeight="1" x14ac:dyDescent="0.2">
      <c r="A186" t="s">
        <v>59</v>
      </c>
      <c r="B186" t="s">
        <v>24</v>
      </c>
      <c r="D186" s="2">
        <v>9861</v>
      </c>
      <c r="E186" s="1">
        <v>41650</v>
      </c>
      <c r="F186" s="8">
        <f t="shared" si="27"/>
        <v>41650</v>
      </c>
      <c r="G186" s="8">
        <f t="shared" si="28"/>
        <v>41650</v>
      </c>
      <c r="H186" s="11">
        <f t="shared" si="20"/>
        <v>2014</v>
      </c>
      <c r="I186" t="s">
        <v>10</v>
      </c>
      <c r="J186" t="s">
        <v>25</v>
      </c>
      <c r="K186" s="1">
        <v>41729</v>
      </c>
    </row>
    <row r="187" spans="1:12" ht="12" customHeight="1" x14ac:dyDescent="0.2">
      <c r="A187" t="s">
        <v>1323</v>
      </c>
      <c r="B187" t="s">
        <v>288</v>
      </c>
      <c r="C187" t="s">
        <v>1324</v>
      </c>
      <c r="D187" s="2">
        <v>9642</v>
      </c>
      <c r="E187" s="1">
        <v>41565</v>
      </c>
      <c r="F187" s="8">
        <f t="shared" si="27"/>
        <v>41565</v>
      </c>
      <c r="G187" s="8">
        <f t="shared" si="28"/>
        <v>41565</v>
      </c>
      <c r="H187" s="11">
        <f t="shared" si="20"/>
        <v>2013</v>
      </c>
      <c r="I187" t="s">
        <v>20</v>
      </c>
      <c r="J187" t="s">
        <v>56</v>
      </c>
      <c r="K187" s="1">
        <v>41662</v>
      </c>
    </row>
    <row r="188" spans="1:12" ht="12" customHeight="1" x14ac:dyDescent="0.2">
      <c r="A188" t="s">
        <v>1130</v>
      </c>
      <c r="B188" t="s">
        <v>103</v>
      </c>
      <c r="D188" s="2">
        <v>9626</v>
      </c>
      <c r="E188" t="s">
        <v>1131</v>
      </c>
      <c r="F188" s="9">
        <v>41341</v>
      </c>
      <c r="G188" s="9">
        <v>41403</v>
      </c>
      <c r="H188" s="11">
        <f t="shared" si="20"/>
        <v>2013</v>
      </c>
      <c r="I188" t="s">
        <v>480</v>
      </c>
      <c r="J188" t="s">
        <v>1132</v>
      </c>
      <c r="K188" s="1">
        <v>41662</v>
      </c>
    </row>
    <row r="189" spans="1:12" ht="12" customHeight="1" x14ac:dyDescent="0.2">
      <c r="A189" t="s">
        <v>1369</v>
      </c>
      <c r="B189" t="s">
        <v>40</v>
      </c>
      <c r="D189" s="2">
        <v>9602</v>
      </c>
      <c r="E189" s="1">
        <v>41596</v>
      </c>
      <c r="F189" s="8">
        <f>E189</f>
        <v>41596</v>
      </c>
      <c r="G189" s="8">
        <f>E189</f>
        <v>41596</v>
      </c>
      <c r="H189" s="11">
        <f t="shared" si="20"/>
        <v>2013</v>
      </c>
      <c r="I189" t="s">
        <v>10</v>
      </c>
      <c r="J189" t="s">
        <v>21</v>
      </c>
      <c r="K189" s="1">
        <v>41681</v>
      </c>
    </row>
    <row r="190" spans="1:12" ht="12" customHeight="1" x14ac:dyDescent="0.2">
      <c r="A190" t="s">
        <v>181</v>
      </c>
      <c r="B190" t="s">
        <v>107</v>
      </c>
      <c r="C190" t="s">
        <v>182</v>
      </c>
      <c r="D190" s="2">
        <v>9600</v>
      </c>
      <c r="E190" s="1">
        <v>40257</v>
      </c>
      <c r="F190" s="8">
        <f>E190</f>
        <v>40257</v>
      </c>
      <c r="G190" s="8">
        <f>E190</f>
        <v>40257</v>
      </c>
      <c r="H190" s="11">
        <f t="shared" si="20"/>
        <v>2010</v>
      </c>
      <c r="I190" t="s">
        <v>10</v>
      </c>
      <c r="J190" t="s">
        <v>21</v>
      </c>
      <c r="K190" s="1">
        <v>41662</v>
      </c>
    </row>
    <row r="191" spans="1:12" ht="12" customHeight="1" x14ac:dyDescent="0.2">
      <c r="A191" t="s">
        <v>1108</v>
      </c>
      <c r="B191" t="s">
        <v>193</v>
      </c>
      <c r="D191" s="2">
        <v>9577</v>
      </c>
      <c r="E191" t="s">
        <v>1109</v>
      </c>
      <c r="F191" s="9">
        <v>41378</v>
      </c>
      <c r="G191" s="9">
        <v>41383</v>
      </c>
      <c r="H191" s="11">
        <f t="shared" si="20"/>
        <v>2013</v>
      </c>
      <c r="I191" t="s">
        <v>20</v>
      </c>
      <c r="J191" t="s">
        <v>21</v>
      </c>
      <c r="K191" s="1">
        <v>41662</v>
      </c>
    </row>
    <row r="192" spans="1:12" ht="12" customHeight="1" x14ac:dyDescent="0.2">
      <c r="A192" t="s">
        <v>733</v>
      </c>
      <c r="B192" t="s">
        <v>92</v>
      </c>
      <c r="D192" s="2">
        <v>9565</v>
      </c>
      <c r="E192" s="1">
        <v>40946</v>
      </c>
      <c r="F192" s="8">
        <f>E192</f>
        <v>40946</v>
      </c>
      <c r="G192" s="8">
        <f>E192</f>
        <v>40946</v>
      </c>
      <c r="H192" s="11">
        <f t="shared" si="20"/>
        <v>2012</v>
      </c>
      <c r="I192" t="s">
        <v>20</v>
      </c>
      <c r="J192" t="s">
        <v>56</v>
      </c>
      <c r="K192" s="1">
        <v>41662</v>
      </c>
    </row>
    <row r="193" spans="1:12" ht="12" customHeight="1" x14ac:dyDescent="0.2">
      <c r="A193" t="s">
        <v>117</v>
      </c>
      <c r="B193" t="s">
        <v>118</v>
      </c>
      <c r="D193" s="2">
        <v>9500</v>
      </c>
      <c r="E193" s="1">
        <v>40207</v>
      </c>
      <c r="F193" s="8">
        <f>E193</f>
        <v>40207</v>
      </c>
      <c r="G193" s="8">
        <f>E193</f>
        <v>40207</v>
      </c>
      <c r="H193" s="11">
        <f t="shared" si="20"/>
        <v>2010</v>
      </c>
      <c r="I193" t="s">
        <v>10</v>
      </c>
      <c r="J193" t="s">
        <v>21</v>
      </c>
      <c r="K193" s="1">
        <v>41662</v>
      </c>
      <c r="L193" s="3" t="s">
        <v>119</v>
      </c>
    </row>
    <row r="194" spans="1:12" ht="12" customHeight="1" x14ac:dyDescent="0.2">
      <c r="A194" t="s">
        <v>745</v>
      </c>
      <c r="B194" t="s">
        <v>103</v>
      </c>
      <c r="D194" s="2">
        <v>9497</v>
      </c>
      <c r="E194" t="s">
        <v>746</v>
      </c>
      <c r="F194" s="9">
        <v>40756</v>
      </c>
      <c r="G194" s="9">
        <v>40951</v>
      </c>
      <c r="H194" s="11">
        <f t="shared" ref="H194:H257" si="29">YEAR(G194)</f>
        <v>2012</v>
      </c>
      <c r="I194" t="s">
        <v>46</v>
      </c>
      <c r="J194" t="s">
        <v>46</v>
      </c>
      <c r="K194" s="1">
        <v>41662</v>
      </c>
    </row>
    <row r="195" spans="1:12" ht="12" customHeight="1" x14ac:dyDescent="0.2">
      <c r="A195" t="s">
        <v>335</v>
      </c>
      <c r="B195" t="s">
        <v>127</v>
      </c>
      <c r="D195" s="2">
        <v>9493</v>
      </c>
      <c r="E195" s="1">
        <v>40425</v>
      </c>
      <c r="F195" s="8">
        <f t="shared" ref="F195:F201" si="30">E195</f>
        <v>40425</v>
      </c>
      <c r="G195" s="8">
        <f t="shared" ref="G195:G201" si="31">E195</f>
        <v>40425</v>
      </c>
      <c r="H195" s="11">
        <f t="shared" si="29"/>
        <v>2010</v>
      </c>
      <c r="I195" t="s">
        <v>52</v>
      </c>
      <c r="J195" t="s">
        <v>14</v>
      </c>
      <c r="K195" s="1">
        <v>41662</v>
      </c>
      <c r="L195" s="3" t="s">
        <v>336</v>
      </c>
    </row>
    <row r="196" spans="1:12" ht="12" customHeight="1" x14ac:dyDescent="0.2">
      <c r="A196" t="s">
        <v>365</v>
      </c>
      <c r="B196" t="s">
        <v>366</v>
      </c>
      <c r="C196" t="s">
        <v>367</v>
      </c>
      <c r="D196" s="2">
        <v>9475</v>
      </c>
      <c r="E196" s="1">
        <v>40448</v>
      </c>
      <c r="F196" s="8">
        <f t="shared" si="30"/>
        <v>40448</v>
      </c>
      <c r="G196" s="8">
        <f t="shared" si="31"/>
        <v>40448</v>
      </c>
      <c r="H196" s="11">
        <f t="shared" si="29"/>
        <v>2010</v>
      </c>
      <c r="I196" t="s">
        <v>347</v>
      </c>
      <c r="J196" t="s">
        <v>11</v>
      </c>
      <c r="K196" s="1">
        <v>41662</v>
      </c>
      <c r="L196" s="3" t="s">
        <v>368</v>
      </c>
    </row>
    <row r="197" spans="1:12" ht="12" customHeight="1" x14ac:dyDescent="0.2">
      <c r="A197" t="s">
        <v>468</v>
      </c>
      <c r="B197" t="s">
        <v>92</v>
      </c>
      <c r="D197" s="2">
        <v>9393</v>
      </c>
      <c r="E197" s="1">
        <v>40612</v>
      </c>
      <c r="F197" s="8">
        <f t="shared" si="30"/>
        <v>40612</v>
      </c>
      <c r="G197" s="8">
        <f t="shared" si="31"/>
        <v>40612</v>
      </c>
      <c r="H197" s="11">
        <f t="shared" si="29"/>
        <v>2011</v>
      </c>
      <c r="I197" t="s">
        <v>52</v>
      </c>
      <c r="J197" t="s">
        <v>207</v>
      </c>
      <c r="K197" s="1">
        <v>41752</v>
      </c>
    </row>
    <row r="198" spans="1:12" ht="12" customHeight="1" x14ac:dyDescent="0.2">
      <c r="A198" t="s">
        <v>1295</v>
      </c>
      <c r="B198" t="s">
        <v>118</v>
      </c>
      <c r="D198" s="2">
        <v>9328</v>
      </c>
      <c r="E198" s="1">
        <v>41569</v>
      </c>
      <c r="F198" s="8">
        <f t="shared" si="30"/>
        <v>41569</v>
      </c>
      <c r="G198" s="8">
        <f t="shared" si="31"/>
        <v>41569</v>
      </c>
      <c r="H198" s="11">
        <f t="shared" si="29"/>
        <v>2013</v>
      </c>
      <c r="I198" t="s">
        <v>10</v>
      </c>
      <c r="J198" t="s">
        <v>56</v>
      </c>
      <c r="K198" s="1">
        <v>41662</v>
      </c>
    </row>
    <row r="199" spans="1:12" ht="12" customHeight="1" x14ac:dyDescent="0.2">
      <c r="A199" t="s">
        <v>77</v>
      </c>
      <c r="B199" t="s">
        <v>13</v>
      </c>
      <c r="D199" s="2">
        <v>9309</v>
      </c>
      <c r="E199" s="1">
        <v>40188</v>
      </c>
      <c r="F199" s="8">
        <f t="shared" si="30"/>
        <v>40188</v>
      </c>
      <c r="G199" s="8">
        <f t="shared" si="31"/>
        <v>40188</v>
      </c>
      <c r="H199" s="11">
        <f t="shared" si="29"/>
        <v>2010</v>
      </c>
      <c r="I199" t="s">
        <v>10</v>
      </c>
      <c r="J199" t="s">
        <v>25</v>
      </c>
      <c r="K199" s="1">
        <v>41662</v>
      </c>
    </row>
    <row r="200" spans="1:12" ht="12" customHeight="1" x14ac:dyDescent="0.2">
      <c r="A200" t="s">
        <v>115</v>
      </c>
      <c r="B200" t="s">
        <v>116</v>
      </c>
      <c r="D200" s="2">
        <v>9023</v>
      </c>
      <c r="E200" s="1">
        <v>40149</v>
      </c>
      <c r="F200" s="8">
        <f t="shared" si="30"/>
        <v>40149</v>
      </c>
      <c r="G200" s="8">
        <f t="shared" si="31"/>
        <v>40149</v>
      </c>
      <c r="H200" s="11">
        <f t="shared" si="29"/>
        <v>2009</v>
      </c>
      <c r="J200" t="s">
        <v>14</v>
      </c>
      <c r="K200" s="1">
        <v>41662</v>
      </c>
    </row>
    <row r="201" spans="1:12" ht="12" customHeight="1" x14ac:dyDescent="0.2">
      <c r="A201" t="s">
        <v>308</v>
      </c>
      <c r="B201" t="s">
        <v>44</v>
      </c>
      <c r="D201" s="2">
        <v>9000</v>
      </c>
      <c r="E201" s="1">
        <v>40427</v>
      </c>
      <c r="F201" s="8">
        <f t="shared" si="30"/>
        <v>40427</v>
      </c>
      <c r="G201" s="8">
        <f t="shared" si="31"/>
        <v>40427</v>
      </c>
      <c r="H201" s="11">
        <f t="shared" si="29"/>
        <v>2010</v>
      </c>
      <c r="I201" t="s">
        <v>10</v>
      </c>
      <c r="J201" t="s">
        <v>25</v>
      </c>
      <c r="K201" s="1">
        <v>41662</v>
      </c>
    </row>
    <row r="202" spans="1:12" ht="12" customHeight="1" x14ac:dyDescent="0.2">
      <c r="A202" t="s">
        <v>988</v>
      </c>
      <c r="B202" t="s">
        <v>9</v>
      </c>
      <c r="C202" t="s">
        <v>989</v>
      </c>
      <c r="D202" s="2">
        <v>8911</v>
      </c>
      <c r="E202" t="s">
        <v>990</v>
      </c>
      <c r="F202" s="9">
        <v>41167</v>
      </c>
      <c r="G202" s="9">
        <v>41243</v>
      </c>
      <c r="H202" s="11">
        <f t="shared" si="29"/>
        <v>2012</v>
      </c>
      <c r="I202" t="s">
        <v>10</v>
      </c>
      <c r="J202" t="s">
        <v>25</v>
      </c>
      <c r="K202" s="1">
        <v>41662</v>
      </c>
    </row>
    <row r="203" spans="1:12" ht="12" customHeight="1" x14ac:dyDescent="0.2">
      <c r="A203" t="s">
        <v>435</v>
      </c>
      <c r="B203" t="s">
        <v>159</v>
      </c>
      <c r="D203" s="2">
        <v>8845</v>
      </c>
      <c r="E203" s="1">
        <v>40562</v>
      </c>
      <c r="F203" s="8">
        <f>E203</f>
        <v>40562</v>
      </c>
      <c r="G203" s="8">
        <f>E203</f>
        <v>40562</v>
      </c>
      <c r="H203" s="11">
        <f t="shared" si="29"/>
        <v>2011</v>
      </c>
      <c r="I203" t="s">
        <v>10</v>
      </c>
      <c r="J203" t="s">
        <v>21</v>
      </c>
      <c r="K203" s="1">
        <v>41662</v>
      </c>
    </row>
    <row r="204" spans="1:12" ht="12" customHeight="1" x14ac:dyDescent="0.2">
      <c r="A204" t="s">
        <v>1389</v>
      </c>
      <c r="B204" t="s">
        <v>193</v>
      </c>
      <c r="C204" t="s">
        <v>1390</v>
      </c>
      <c r="D204" s="2">
        <v>8845</v>
      </c>
      <c r="E204" s="1">
        <v>41596</v>
      </c>
      <c r="F204" s="8">
        <f>E204</f>
        <v>41596</v>
      </c>
      <c r="G204" s="8">
        <f>E204</f>
        <v>41596</v>
      </c>
      <c r="H204" s="11">
        <f t="shared" si="29"/>
        <v>2013</v>
      </c>
      <c r="I204" t="s">
        <v>630</v>
      </c>
      <c r="J204" t="s">
        <v>46</v>
      </c>
      <c r="K204" s="1">
        <v>41710</v>
      </c>
    </row>
    <row r="205" spans="1:12" ht="12" customHeight="1" x14ac:dyDescent="0.2">
      <c r="A205" t="s">
        <v>544</v>
      </c>
      <c r="B205" t="s">
        <v>288</v>
      </c>
      <c r="C205" t="s">
        <v>545</v>
      </c>
      <c r="D205" s="2">
        <v>8795</v>
      </c>
      <c r="E205" s="1">
        <v>40718</v>
      </c>
      <c r="F205" s="8">
        <f>E205</f>
        <v>40718</v>
      </c>
      <c r="G205" s="8">
        <f>E205</f>
        <v>40718</v>
      </c>
      <c r="H205" s="11">
        <f t="shared" si="29"/>
        <v>2011</v>
      </c>
      <c r="I205" t="s">
        <v>10</v>
      </c>
      <c r="J205" t="s">
        <v>17</v>
      </c>
      <c r="K205" s="1">
        <v>41662</v>
      </c>
    </row>
    <row r="206" spans="1:12" ht="12" customHeight="1" x14ac:dyDescent="0.2">
      <c r="A206" t="s">
        <v>1053</v>
      </c>
      <c r="B206" t="s">
        <v>62</v>
      </c>
      <c r="D206" s="2">
        <v>8727</v>
      </c>
      <c r="E206" t="s">
        <v>1054</v>
      </c>
      <c r="F206" s="9">
        <v>41292</v>
      </c>
      <c r="G206" s="9">
        <v>41297</v>
      </c>
      <c r="H206" s="11">
        <f t="shared" si="29"/>
        <v>2013</v>
      </c>
      <c r="I206" t="s">
        <v>52</v>
      </c>
      <c r="J206" t="s">
        <v>14</v>
      </c>
      <c r="K206" s="1">
        <v>41662</v>
      </c>
    </row>
    <row r="207" spans="1:12" ht="12" customHeight="1" x14ac:dyDescent="0.2">
      <c r="A207" t="s">
        <v>972</v>
      </c>
      <c r="B207" t="s">
        <v>288</v>
      </c>
      <c r="C207" t="s">
        <v>973</v>
      </c>
      <c r="D207" s="2">
        <v>8555</v>
      </c>
      <c r="E207" s="1">
        <v>41227</v>
      </c>
      <c r="F207" s="8">
        <f>E207</f>
        <v>41227</v>
      </c>
      <c r="G207" s="8">
        <f>E207</f>
        <v>41227</v>
      </c>
      <c r="H207" s="11">
        <f t="shared" si="29"/>
        <v>2012</v>
      </c>
      <c r="I207" t="s">
        <v>10</v>
      </c>
      <c r="J207" t="s">
        <v>21</v>
      </c>
      <c r="K207" s="1">
        <v>41662</v>
      </c>
    </row>
    <row r="208" spans="1:12" ht="12" customHeight="1" x14ac:dyDescent="0.2">
      <c r="A208" t="s">
        <v>1018</v>
      </c>
      <c r="B208" t="s">
        <v>1019</v>
      </c>
      <c r="D208" s="2">
        <v>8500</v>
      </c>
      <c r="E208" s="1">
        <v>41267</v>
      </c>
      <c r="F208" s="8">
        <f>E208</f>
        <v>41267</v>
      </c>
      <c r="G208" s="8">
        <f>E208</f>
        <v>41267</v>
      </c>
      <c r="H208" s="11">
        <f t="shared" si="29"/>
        <v>2012</v>
      </c>
      <c r="I208" t="s">
        <v>10</v>
      </c>
      <c r="J208" t="s">
        <v>25</v>
      </c>
      <c r="K208" s="1">
        <v>41662</v>
      </c>
    </row>
    <row r="209" spans="1:12" ht="12" customHeight="1" x14ac:dyDescent="0.2">
      <c r="A209" t="s">
        <v>442</v>
      </c>
      <c r="B209" t="s">
        <v>44</v>
      </c>
      <c r="D209" s="2">
        <v>8488</v>
      </c>
      <c r="E209" s="1">
        <v>41051</v>
      </c>
      <c r="F209" s="8">
        <f>E209</f>
        <v>41051</v>
      </c>
      <c r="G209" s="8">
        <f>E209</f>
        <v>41051</v>
      </c>
      <c r="H209" s="11">
        <f t="shared" si="29"/>
        <v>2012</v>
      </c>
      <c r="I209" t="s">
        <v>10</v>
      </c>
      <c r="J209" t="s">
        <v>25</v>
      </c>
      <c r="K209" s="1">
        <v>41662</v>
      </c>
    </row>
    <row r="210" spans="1:12" ht="12" customHeight="1" x14ac:dyDescent="0.2">
      <c r="A210" t="s">
        <v>458</v>
      </c>
      <c r="B210" t="s">
        <v>24</v>
      </c>
      <c r="D210" s="2">
        <v>8331</v>
      </c>
      <c r="E210" t="s">
        <v>1144</v>
      </c>
      <c r="F210" s="9">
        <v>41365</v>
      </c>
      <c r="G210" s="9">
        <v>41425</v>
      </c>
      <c r="H210" s="11">
        <f t="shared" si="29"/>
        <v>2013</v>
      </c>
      <c r="I210" t="s">
        <v>46</v>
      </c>
      <c r="J210" t="s">
        <v>11</v>
      </c>
      <c r="K210" s="1">
        <v>41662</v>
      </c>
    </row>
    <row r="211" spans="1:12" ht="12" customHeight="1" x14ac:dyDescent="0.2">
      <c r="A211" t="s">
        <v>400</v>
      </c>
      <c r="B211" t="s">
        <v>127</v>
      </c>
      <c r="D211" s="2">
        <v>8300</v>
      </c>
      <c r="E211" s="1">
        <v>41654</v>
      </c>
      <c r="F211" s="8">
        <f>E211</f>
        <v>41654</v>
      </c>
      <c r="G211" s="8">
        <f>E211</f>
        <v>41654</v>
      </c>
      <c r="H211" s="11">
        <f t="shared" si="29"/>
        <v>2014</v>
      </c>
      <c r="I211" t="s">
        <v>46</v>
      </c>
      <c r="J211" t="s">
        <v>60</v>
      </c>
      <c r="K211" s="1">
        <v>41750</v>
      </c>
    </row>
    <row r="212" spans="1:12" ht="12" customHeight="1" x14ac:dyDescent="0.2">
      <c r="A212" t="s">
        <v>627</v>
      </c>
      <c r="B212" t="s">
        <v>195</v>
      </c>
      <c r="C212" t="s">
        <v>628</v>
      </c>
      <c r="D212" s="2">
        <v>8275</v>
      </c>
      <c r="E212" t="s">
        <v>629</v>
      </c>
      <c r="F212" s="9">
        <v>40806</v>
      </c>
      <c r="G212" s="9">
        <v>40844</v>
      </c>
      <c r="H212" s="11">
        <f t="shared" si="29"/>
        <v>2011</v>
      </c>
      <c r="I212" t="s">
        <v>630</v>
      </c>
      <c r="J212" t="s">
        <v>46</v>
      </c>
      <c r="K212" s="1">
        <v>41752</v>
      </c>
    </row>
    <row r="213" spans="1:12" ht="12" customHeight="1" x14ac:dyDescent="0.2">
      <c r="A213" t="s">
        <v>411</v>
      </c>
      <c r="B213" t="s">
        <v>9</v>
      </c>
      <c r="D213" s="2">
        <v>8241</v>
      </c>
      <c r="E213" s="1">
        <v>40514</v>
      </c>
      <c r="F213" s="8">
        <f t="shared" ref="F213:F218" si="32">E213</f>
        <v>40514</v>
      </c>
      <c r="G213" s="8">
        <f t="shared" ref="G213:G218" si="33">E213</f>
        <v>40514</v>
      </c>
      <c r="H213" s="11">
        <f t="shared" si="29"/>
        <v>2010</v>
      </c>
      <c r="I213" t="s">
        <v>10</v>
      </c>
      <c r="J213" t="s">
        <v>17</v>
      </c>
      <c r="K213" s="1">
        <v>41752</v>
      </c>
      <c r="L213" s="3" t="s">
        <v>412</v>
      </c>
    </row>
    <row r="214" spans="1:12" ht="12" customHeight="1" x14ac:dyDescent="0.2">
      <c r="A214" t="s">
        <v>364</v>
      </c>
      <c r="B214" t="s">
        <v>40</v>
      </c>
      <c r="D214" s="2">
        <v>8200</v>
      </c>
      <c r="E214" s="1">
        <v>40079</v>
      </c>
      <c r="F214" s="8">
        <f t="shared" si="32"/>
        <v>40079</v>
      </c>
      <c r="G214" s="8">
        <f t="shared" si="33"/>
        <v>40079</v>
      </c>
      <c r="H214" s="11">
        <f t="shared" si="29"/>
        <v>2009</v>
      </c>
      <c r="I214" t="s">
        <v>155</v>
      </c>
      <c r="J214" t="s">
        <v>11</v>
      </c>
      <c r="K214" s="1">
        <v>41662</v>
      </c>
    </row>
    <row r="215" spans="1:12" ht="12" customHeight="1" x14ac:dyDescent="0.2">
      <c r="A215" t="s">
        <v>1358</v>
      </c>
      <c r="B215" t="s">
        <v>343</v>
      </c>
      <c r="C215" t="s">
        <v>1359</v>
      </c>
      <c r="D215" s="2">
        <v>8000</v>
      </c>
      <c r="E215" s="1">
        <v>39724</v>
      </c>
      <c r="F215" s="8">
        <f t="shared" si="32"/>
        <v>39724</v>
      </c>
      <c r="G215" s="8">
        <f t="shared" si="33"/>
        <v>39724</v>
      </c>
      <c r="H215" s="11">
        <f t="shared" si="29"/>
        <v>2008</v>
      </c>
      <c r="I215" t="s">
        <v>480</v>
      </c>
      <c r="J215" t="s">
        <v>14</v>
      </c>
      <c r="K215" s="1">
        <v>41663</v>
      </c>
    </row>
    <row r="216" spans="1:12" ht="12" customHeight="1" x14ac:dyDescent="0.2">
      <c r="A216" t="s">
        <v>102</v>
      </c>
      <c r="B216" t="s">
        <v>103</v>
      </c>
      <c r="D216" s="2">
        <v>8000</v>
      </c>
      <c r="E216" s="1">
        <v>40166</v>
      </c>
      <c r="F216" s="8">
        <f t="shared" si="32"/>
        <v>40166</v>
      </c>
      <c r="G216" s="8">
        <f t="shared" si="33"/>
        <v>40166</v>
      </c>
      <c r="H216" s="11">
        <f t="shared" si="29"/>
        <v>2009</v>
      </c>
      <c r="I216" t="s">
        <v>10</v>
      </c>
      <c r="J216" t="s">
        <v>25</v>
      </c>
      <c r="K216" s="1">
        <v>41662</v>
      </c>
    </row>
    <row r="217" spans="1:12" ht="12" customHeight="1" x14ac:dyDescent="0.2">
      <c r="A217" t="s">
        <v>138</v>
      </c>
      <c r="B217" t="s">
        <v>38</v>
      </c>
      <c r="D217" s="2">
        <v>8000</v>
      </c>
      <c r="E217" s="1">
        <v>40248</v>
      </c>
      <c r="F217" s="8">
        <f t="shared" si="32"/>
        <v>40248</v>
      </c>
      <c r="G217" s="8">
        <f t="shared" si="33"/>
        <v>40248</v>
      </c>
      <c r="H217" s="11">
        <f t="shared" si="29"/>
        <v>2010</v>
      </c>
      <c r="I217" t="s">
        <v>139</v>
      </c>
      <c r="J217" t="s">
        <v>11</v>
      </c>
      <c r="K217" s="1">
        <v>41662</v>
      </c>
    </row>
    <row r="218" spans="1:12" ht="12" customHeight="1" x14ac:dyDescent="0.2">
      <c r="A218" t="s">
        <v>481</v>
      </c>
      <c r="B218" t="s">
        <v>103</v>
      </c>
      <c r="D218" s="2">
        <v>8000</v>
      </c>
      <c r="E218" s="1">
        <v>40544</v>
      </c>
      <c r="F218" s="8">
        <f t="shared" si="32"/>
        <v>40544</v>
      </c>
      <c r="G218" s="8">
        <f t="shared" si="33"/>
        <v>40544</v>
      </c>
      <c r="H218" s="11">
        <f t="shared" si="29"/>
        <v>2011</v>
      </c>
      <c r="I218" t="s">
        <v>10</v>
      </c>
      <c r="J218" t="s">
        <v>83</v>
      </c>
      <c r="K218" s="1">
        <v>41662</v>
      </c>
    </row>
    <row r="219" spans="1:12" ht="12" customHeight="1" x14ac:dyDescent="0.2">
      <c r="A219" t="s">
        <v>1215</v>
      </c>
      <c r="B219" t="s">
        <v>44</v>
      </c>
      <c r="D219" s="2">
        <v>8000</v>
      </c>
      <c r="E219" t="s">
        <v>1216</v>
      </c>
      <c r="F219" s="9">
        <v>38718</v>
      </c>
      <c r="G219" s="9">
        <v>40920</v>
      </c>
      <c r="H219" s="11">
        <f t="shared" si="29"/>
        <v>2012</v>
      </c>
      <c r="I219" t="s">
        <v>10</v>
      </c>
      <c r="J219" t="s">
        <v>14</v>
      </c>
      <c r="K219" s="1">
        <v>41662</v>
      </c>
    </row>
    <row r="220" spans="1:12" ht="12" customHeight="1" x14ac:dyDescent="0.2">
      <c r="A220" t="s">
        <v>717</v>
      </c>
      <c r="B220" t="s">
        <v>343</v>
      </c>
      <c r="C220" t="s">
        <v>712</v>
      </c>
      <c r="D220" s="2">
        <v>7923</v>
      </c>
      <c r="E220" s="1">
        <v>40919</v>
      </c>
      <c r="F220" s="8">
        <f>E220</f>
        <v>40919</v>
      </c>
      <c r="G220" s="8">
        <f>E220</f>
        <v>40919</v>
      </c>
      <c r="H220" s="11">
        <f t="shared" si="29"/>
        <v>2012</v>
      </c>
      <c r="I220" t="s">
        <v>10</v>
      </c>
      <c r="J220" t="s">
        <v>21</v>
      </c>
      <c r="K220" s="1">
        <v>41662</v>
      </c>
    </row>
    <row r="221" spans="1:12" ht="12" customHeight="1" x14ac:dyDescent="0.2">
      <c r="A221" t="s">
        <v>1110</v>
      </c>
      <c r="B221" t="s">
        <v>38</v>
      </c>
      <c r="D221" s="2">
        <v>7803</v>
      </c>
      <c r="E221" t="s">
        <v>1111</v>
      </c>
      <c r="F221" s="9">
        <v>41061</v>
      </c>
      <c r="G221" s="9">
        <v>41340</v>
      </c>
      <c r="H221" s="11">
        <f t="shared" si="29"/>
        <v>2013</v>
      </c>
      <c r="I221" t="s">
        <v>52</v>
      </c>
      <c r="J221" t="s">
        <v>14</v>
      </c>
      <c r="K221" s="1">
        <v>41662</v>
      </c>
    </row>
    <row r="222" spans="1:12" ht="12" customHeight="1" x14ac:dyDescent="0.2">
      <c r="A222" t="s">
        <v>1404</v>
      </c>
      <c r="B222" t="s">
        <v>24</v>
      </c>
      <c r="D222" s="2">
        <v>7800</v>
      </c>
      <c r="E222" s="1">
        <v>41425</v>
      </c>
      <c r="F222" s="8">
        <f t="shared" ref="F222:F235" si="34">E222</f>
        <v>41425</v>
      </c>
      <c r="G222" s="8">
        <f t="shared" ref="G222:G235" si="35">E222</f>
        <v>41425</v>
      </c>
      <c r="H222" s="11">
        <f t="shared" si="29"/>
        <v>2013</v>
      </c>
      <c r="I222" t="s">
        <v>10</v>
      </c>
      <c r="J222" t="s">
        <v>60</v>
      </c>
      <c r="K222" s="1">
        <v>41750</v>
      </c>
    </row>
    <row r="223" spans="1:12" ht="12" customHeight="1" x14ac:dyDescent="0.2">
      <c r="A223" t="s">
        <v>667</v>
      </c>
      <c r="B223" t="s">
        <v>195</v>
      </c>
      <c r="D223" s="2">
        <v>7757</v>
      </c>
      <c r="E223" s="1">
        <v>40919</v>
      </c>
      <c r="F223" s="8">
        <f t="shared" si="34"/>
        <v>40919</v>
      </c>
      <c r="G223" s="8">
        <f t="shared" si="35"/>
        <v>40919</v>
      </c>
      <c r="H223" s="11">
        <f t="shared" si="29"/>
        <v>2012</v>
      </c>
      <c r="I223" t="s">
        <v>10</v>
      </c>
      <c r="J223" t="s">
        <v>21</v>
      </c>
      <c r="K223" s="1">
        <v>41662</v>
      </c>
    </row>
    <row r="224" spans="1:12" ht="12" customHeight="1" x14ac:dyDescent="0.2">
      <c r="A224" t="s">
        <v>699</v>
      </c>
      <c r="B224" t="s">
        <v>343</v>
      </c>
      <c r="C224" t="s">
        <v>700</v>
      </c>
      <c r="D224" s="2">
        <v>7706</v>
      </c>
      <c r="E224" s="1">
        <v>40919</v>
      </c>
      <c r="F224" s="8">
        <f t="shared" si="34"/>
        <v>40919</v>
      </c>
      <c r="G224" s="8">
        <f t="shared" si="35"/>
        <v>40919</v>
      </c>
      <c r="H224" s="11">
        <f t="shared" si="29"/>
        <v>2012</v>
      </c>
      <c r="I224" t="s">
        <v>10</v>
      </c>
      <c r="J224" t="s">
        <v>21</v>
      </c>
      <c r="K224" s="1">
        <v>41662</v>
      </c>
    </row>
    <row r="225" spans="1:11" ht="12" customHeight="1" x14ac:dyDescent="0.2">
      <c r="A225" t="s">
        <v>719</v>
      </c>
      <c r="B225" t="s">
        <v>343</v>
      </c>
      <c r="C225" t="s">
        <v>720</v>
      </c>
      <c r="D225" s="2">
        <v>7606</v>
      </c>
      <c r="E225" s="1">
        <v>40919</v>
      </c>
      <c r="F225" s="8">
        <f t="shared" si="34"/>
        <v>40919</v>
      </c>
      <c r="G225" s="8">
        <f t="shared" si="35"/>
        <v>40919</v>
      </c>
      <c r="H225" s="11">
        <f t="shared" si="29"/>
        <v>2012</v>
      </c>
      <c r="I225" t="s">
        <v>10</v>
      </c>
      <c r="J225" t="s">
        <v>652</v>
      </c>
      <c r="K225" s="1">
        <v>41662</v>
      </c>
    </row>
    <row r="226" spans="1:11" ht="12" customHeight="1" x14ac:dyDescent="0.2">
      <c r="A226" t="s">
        <v>1287</v>
      </c>
      <c r="B226" t="s">
        <v>215</v>
      </c>
      <c r="D226" s="2">
        <v>7606</v>
      </c>
      <c r="E226" s="1">
        <v>41495</v>
      </c>
      <c r="F226" s="8">
        <f t="shared" si="34"/>
        <v>41495</v>
      </c>
      <c r="G226" s="8">
        <f t="shared" si="35"/>
        <v>41495</v>
      </c>
      <c r="H226" s="11">
        <f t="shared" si="29"/>
        <v>2013</v>
      </c>
      <c r="I226" t="s">
        <v>347</v>
      </c>
      <c r="J226" t="s">
        <v>60</v>
      </c>
      <c r="K226" s="1">
        <v>41662</v>
      </c>
    </row>
    <row r="227" spans="1:11" ht="12" customHeight="1" x14ac:dyDescent="0.2">
      <c r="A227" t="s">
        <v>654</v>
      </c>
      <c r="B227" t="s">
        <v>127</v>
      </c>
      <c r="D227" s="2">
        <v>7581</v>
      </c>
      <c r="E227" s="1">
        <v>40869</v>
      </c>
      <c r="F227" s="8">
        <f t="shared" si="34"/>
        <v>40869</v>
      </c>
      <c r="G227" s="8">
        <f t="shared" si="35"/>
        <v>40869</v>
      </c>
      <c r="H227" s="11">
        <f t="shared" si="29"/>
        <v>2011</v>
      </c>
      <c r="I227" t="s">
        <v>10</v>
      </c>
      <c r="J227" t="s">
        <v>21</v>
      </c>
      <c r="K227" s="1">
        <v>41684</v>
      </c>
    </row>
    <row r="228" spans="1:11" ht="12" customHeight="1" x14ac:dyDescent="0.2">
      <c r="A228" t="s">
        <v>213</v>
      </c>
      <c r="B228" t="s">
        <v>88</v>
      </c>
      <c r="D228" s="2">
        <v>7526</v>
      </c>
      <c r="E228" s="1">
        <v>40340</v>
      </c>
      <c r="F228" s="8">
        <f t="shared" si="34"/>
        <v>40340</v>
      </c>
      <c r="G228" s="8">
        <f t="shared" si="35"/>
        <v>40340</v>
      </c>
      <c r="H228" s="11">
        <f t="shared" si="29"/>
        <v>2010</v>
      </c>
      <c r="I228" t="s">
        <v>10</v>
      </c>
      <c r="J228" t="s">
        <v>14</v>
      </c>
      <c r="K228" s="1">
        <v>41662</v>
      </c>
    </row>
    <row r="229" spans="1:11" ht="12" customHeight="1" x14ac:dyDescent="0.2">
      <c r="A229" t="s">
        <v>525</v>
      </c>
      <c r="B229" t="s">
        <v>211</v>
      </c>
      <c r="D229" s="2">
        <v>7500</v>
      </c>
      <c r="E229" s="1">
        <v>40370</v>
      </c>
      <c r="F229" s="8">
        <f t="shared" si="34"/>
        <v>40370</v>
      </c>
      <c r="G229" s="8">
        <f t="shared" si="35"/>
        <v>40370</v>
      </c>
      <c r="H229" s="11">
        <f t="shared" si="29"/>
        <v>2010</v>
      </c>
      <c r="I229" t="s">
        <v>10</v>
      </c>
      <c r="J229" t="s">
        <v>11</v>
      </c>
      <c r="K229" s="1">
        <v>41662</v>
      </c>
    </row>
    <row r="230" spans="1:11" ht="12" customHeight="1" x14ac:dyDescent="0.2">
      <c r="A230" t="s">
        <v>1393</v>
      </c>
      <c r="B230" t="s">
        <v>9</v>
      </c>
      <c r="D230" s="2">
        <v>7500</v>
      </c>
      <c r="E230" s="1">
        <v>41644</v>
      </c>
      <c r="F230" s="8">
        <f t="shared" si="34"/>
        <v>41644</v>
      </c>
      <c r="G230" s="8">
        <f t="shared" si="35"/>
        <v>41644</v>
      </c>
      <c r="H230" s="11">
        <f t="shared" si="29"/>
        <v>2014</v>
      </c>
      <c r="I230" t="s">
        <v>10</v>
      </c>
      <c r="J230" t="s">
        <v>25</v>
      </c>
      <c r="K230" s="1">
        <v>41722</v>
      </c>
    </row>
    <row r="231" spans="1:11" ht="12" customHeight="1" x14ac:dyDescent="0.2">
      <c r="A231" t="s">
        <v>834</v>
      </c>
      <c r="B231" t="s">
        <v>131</v>
      </c>
      <c r="C231" t="s">
        <v>835</v>
      </c>
      <c r="D231" s="2">
        <v>7461</v>
      </c>
      <c r="E231" s="1">
        <v>41085</v>
      </c>
      <c r="F231" s="8">
        <f t="shared" si="34"/>
        <v>41085</v>
      </c>
      <c r="G231" s="8">
        <f t="shared" si="35"/>
        <v>41085</v>
      </c>
      <c r="H231" s="11">
        <f t="shared" si="29"/>
        <v>2012</v>
      </c>
      <c r="I231" t="s">
        <v>10</v>
      </c>
      <c r="J231" t="s">
        <v>21</v>
      </c>
      <c r="K231" s="1">
        <v>41689</v>
      </c>
    </row>
    <row r="232" spans="1:11" ht="12" customHeight="1" x14ac:dyDescent="0.2">
      <c r="A232" t="s">
        <v>1077</v>
      </c>
      <c r="B232" t="s">
        <v>154</v>
      </c>
      <c r="D232" s="2">
        <v>7405</v>
      </c>
      <c r="E232" s="1">
        <v>41316</v>
      </c>
      <c r="F232" s="8">
        <f t="shared" si="34"/>
        <v>41316</v>
      </c>
      <c r="G232" s="8">
        <f t="shared" si="35"/>
        <v>41316</v>
      </c>
      <c r="H232" s="11">
        <f t="shared" si="29"/>
        <v>2013</v>
      </c>
      <c r="I232" t="s">
        <v>20</v>
      </c>
      <c r="J232" t="s">
        <v>21</v>
      </c>
      <c r="K232" s="1">
        <v>41662</v>
      </c>
    </row>
    <row r="233" spans="1:11" ht="12" customHeight="1" x14ac:dyDescent="0.2">
      <c r="A233" t="s">
        <v>433</v>
      </c>
      <c r="B233" t="s">
        <v>103</v>
      </c>
      <c r="D233" s="2">
        <v>7366</v>
      </c>
      <c r="E233" s="1">
        <v>40467</v>
      </c>
      <c r="F233" s="8">
        <f t="shared" si="34"/>
        <v>40467</v>
      </c>
      <c r="G233" s="8">
        <f t="shared" si="35"/>
        <v>40467</v>
      </c>
      <c r="H233" s="11">
        <f t="shared" si="29"/>
        <v>2010</v>
      </c>
      <c r="I233" t="s">
        <v>226</v>
      </c>
      <c r="J233" t="s">
        <v>46</v>
      </c>
      <c r="K233" s="1">
        <v>41662</v>
      </c>
    </row>
    <row r="234" spans="1:11" ht="12" customHeight="1" x14ac:dyDescent="0.2">
      <c r="A234" t="s">
        <v>769</v>
      </c>
      <c r="B234" t="s">
        <v>302</v>
      </c>
      <c r="D234" s="2">
        <v>7335</v>
      </c>
      <c r="E234" s="1">
        <v>41394</v>
      </c>
      <c r="F234" s="8">
        <f t="shared" si="34"/>
        <v>41394</v>
      </c>
      <c r="G234" s="8">
        <f t="shared" si="35"/>
        <v>41394</v>
      </c>
      <c r="H234" s="11">
        <f t="shared" si="29"/>
        <v>2013</v>
      </c>
      <c r="I234" t="s">
        <v>790</v>
      </c>
      <c r="J234" t="s">
        <v>46</v>
      </c>
      <c r="K234" s="1">
        <v>41662</v>
      </c>
    </row>
    <row r="235" spans="1:11" ht="12" customHeight="1" x14ac:dyDescent="0.2">
      <c r="A235" t="s">
        <v>59</v>
      </c>
      <c r="B235" t="s">
        <v>24</v>
      </c>
      <c r="D235" s="2">
        <v>7300</v>
      </c>
      <c r="E235" s="1">
        <v>40147</v>
      </c>
      <c r="F235" s="8">
        <f t="shared" si="34"/>
        <v>40147</v>
      </c>
      <c r="G235" s="8">
        <f t="shared" si="35"/>
        <v>40147</v>
      </c>
      <c r="H235" s="11">
        <f t="shared" si="29"/>
        <v>2009</v>
      </c>
      <c r="I235" t="s">
        <v>10</v>
      </c>
      <c r="J235" t="s">
        <v>21</v>
      </c>
      <c r="K235" s="1">
        <v>41662</v>
      </c>
    </row>
    <row r="236" spans="1:11" ht="12" customHeight="1" x14ac:dyDescent="0.2">
      <c r="A236" t="s">
        <v>1284</v>
      </c>
      <c r="B236" t="s">
        <v>50</v>
      </c>
      <c r="D236" s="2">
        <v>7300</v>
      </c>
      <c r="E236" t="s">
        <v>1285</v>
      </c>
      <c r="F236" s="9">
        <v>41169</v>
      </c>
      <c r="G236" s="9">
        <v>41534</v>
      </c>
      <c r="H236" s="11">
        <f t="shared" si="29"/>
        <v>2013</v>
      </c>
      <c r="I236" t="s">
        <v>46</v>
      </c>
      <c r="J236" t="s">
        <v>46</v>
      </c>
      <c r="K236" s="1">
        <v>41662</v>
      </c>
    </row>
    <row r="237" spans="1:11" ht="12" customHeight="1" x14ac:dyDescent="0.2">
      <c r="A237" t="s">
        <v>974</v>
      </c>
      <c r="B237" t="s">
        <v>62</v>
      </c>
      <c r="C237" t="s">
        <v>960</v>
      </c>
      <c r="D237" s="2">
        <v>7250</v>
      </c>
      <c r="E237" t="s">
        <v>975</v>
      </c>
      <c r="F237" s="9">
        <v>41200</v>
      </c>
      <c r="G237" s="9">
        <v>41211</v>
      </c>
      <c r="H237" s="11">
        <f t="shared" si="29"/>
        <v>2012</v>
      </c>
      <c r="I237" t="s">
        <v>52</v>
      </c>
      <c r="J237" t="s">
        <v>14</v>
      </c>
      <c r="K237" s="1">
        <v>41662</v>
      </c>
    </row>
    <row r="238" spans="1:11" ht="12" customHeight="1" x14ac:dyDescent="0.2">
      <c r="A238" t="s">
        <v>642</v>
      </c>
      <c r="B238" t="s">
        <v>71</v>
      </c>
      <c r="C238" t="s">
        <v>643</v>
      </c>
      <c r="D238" s="2">
        <v>7226</v>
      </c>
      <c r="E238" s="1">
        <v>40828</v>
      </c>
      <c r="F238" s="8">
        <f>E238</f>
        <v>40828</v>
      </c>
      <c r="G238" s="8">
        <f>E238</f>
        <v>40828</v>
      </c>
      <c r="H238" s="11">
        <f t="shared" si="29"/>
        <v>2011</v>
      </c>
      <c r="I238" t="s">
        <v>347</v>
      </c>
      <c r="J238" t="s">
        <v>14</v>
      </c>
      <c r="K238" s="1">
        <v>41662</v>
      </c>
    </row>
    <row r="239" spans="1:11" ht="12" customHeight="1" x14ac:dyDescent="0.2">
      <c r="A239" t="s">
        <v>337</v>
      </c>
      <c r="B239" t="s">
        <v>338</v>
      </c>
      <c r="D239" s="2">
        <v>7121</v>
      </c>
      <c r="E239" s="1">
        <v>40954</v>
      </c>
      <c r="F239" s="8">
        <f>E239</f>
        <v>40954</v>
      </c>
      <c r="G239" s="8">
        <f>E239</f>
        <v>40954</v>
      </c>
      <c r="H239" s="11">
        <f t="shared" si="29"/>
        <v>2012</v>
      </c>
      <c r="I239" t="s">
        <v>347</v>
      </c>
      <c r="J239" t="s">
        <v>46</v>
      </c>
      <c r="K239" s="1">
        <v>41662</v>
      </c>
    </row>
    <row r="240" spans="1:11" ht="12" customHeight="1" x14ac:dyDescent="0.2">
      <c r="A240" t="s">
        <v>1245</v>
      </c>
      <c r="B240" t="s">
        <v>154</v>
      </c>
      <c r="C240" t="s">
        <v>1246</v>
      </c>
      <c r="D240" s="2">
        <v>7120</v>
      </c>
      <c r="E240" s="1">
        <v>41455</v>
      </c>
      <c r="F240" s="8">
        <f>E240</f>
        <v>41455</v>
      </c>
      <c r="G240" s="8">
        <f>E240</f>
        <v>41455</v>
      </c>
      <c r="H240" s="11">
        <f t="shared" si="29"/>
        <v>2013</v>
      </c>
      <c r="I240" t="s">
        <v>52</v>
      </c>
      <c r="J240" t="s">
        <v>14</v>
      </c>
      <c r="K240" s="1">
        <v>41682</v>
      </c>
    </row>
    <row r="241" spans="1:12" ht="12" customHeight="1" x14ac:dyDescent="0.2">
      <c r="A241" t="s">
        <v>279</v>
      </c>
      <c r="B241" t="s">
        <v>71</v>
      </c>
      <c r="D241" s="2">
        <v>7081</v>
      </c>
      <c r="E241" s="1">
        <v>40328</v>
      </c>
      <c r="F241" s="8">
        <f>E241</f>
        <v>40328</v>
      </c>
      <c r="G241" s="8">
        <f>E241</f>
        <v>40328</v>
      </c>
      <c r="H241" s="11">
        <f t="shared" si="29"/>
        <v>2010</v>
      </c>
      <c r="I241" t="s">
        <v>10</v>
      </c>
      <c r="J241" t="s">
        <v>21</v>
      </c>
      <c r="K241" s="1">
        <v>41662</v>
      </c>
      <c r="L241" s="3" t="s">
        <v>280</v>
      </c>
    </row>
    <row r="242" spans="1:12" ht="12" customHeight="1" x14ac:dyDescent="0.2">
      <c r="A242" t="s">
        <v>827</v>
      </c>
      <c r="B242" t="s">
        <v>71</v>
      </c>
      <c r="D242" s="2">
        <v>7067</v>
      </c>
      <c r="E242" t="s">
        <v>828</v>
      </c>
      <c r="F242" s="9">
        <v>41082</v>
      </c>
      <c r="G242" s="9">
        <v>41085</v>
      </c>
      <c r="H242" s="11">
        <f t="shared" si="29"/>
        <v>2012</v>
      </c>
      <c r="I242" t="s">
        <v>46</v>
      </c>
      <c r="J242" t="s">
        <v>14</v>
      </c>
      <c r="K242" s="1">
        <v>41662</v>
      </c>
    </row>
    <row r="243" spans="1:12" ht="12" customHeight="1" x14ac:dyDescent="0.2">
      <c r="A243" t="s">
        <v>606</v>
      </c>
      <c r="B243" t="s">
        <v>13</v>
      </c>
      <c r="C243" t="s">
        <v>607</v>
      </c>
      <c r="D243" s="2">
        <v>7059</v>
      </c>
      <c r="E243" s="1">
        <v>40673</v>
      </c>
      <c r="F243" s="8">
        <f>E243</f>
        <v>40673</v>
      </c>
      <c r="G243" s="8">
        <f>E243</f>
        <v>40673</v>
      </c>
      <c r="H243" s="11">
        <f t="shared" si="29"/>
        <v>2011</v>
      </c>
      <c r="I243" t="s">
        <v>20</v>
      </c>
      <c r="J243" t="s">
        <v>46</v>
      </c>
      <c r="K243" s="1">
        <v>41662</v>
      </c>
    </row>
    <row r="244" spans="1:12" ht="12" customHeight="1" x14ac:dyDescent="0.2">
      <c r="A244" t="s">
        <v>941</v>
      </c>
      <c r="B244" t="s">
        <v>338</v>
      </c>
      <c r="C244" t="s">
        <v>939</v>
      </c>
      <c r="D244" s="2">
        <v>7039</v>
      </c>
      <c r="E244" t="s">
        <v>942</v>
      </c>
      <c r="F244" s="9">
        <v>41195</v>
      </c>
      <c r="G244" s="9">
        <v>41209</v>
      </c>
      <c r="H244" s="11">
        <f t="shared" si="29"/>
        <v>2012</v>
      </c>
      <c r="I244" t="s">
        <v>46</v>
      </c>
      <c r="J244" t="s">
        <v>11</v>
      </c>
      <c r="K244" s="1">
        <v>41662</v>
      </c>
    </row>
    <row r="245" spans="1:12" ht="12" customHeight="1" x14ac:dyDescent="0.2">
      <c r="A245" t="s">
        <v>695</v>
      </c>
      <c r="B245" t="s">
        <v>107</v>
      </c>
      <c r="C245" t="s">
        <v>696</v>
      </c>
      <c r="D245" s="2">
        <v>7000</v>
      </c>
      <c r="E245" s="1">
        <v>40906</v>
      </c>
      <c r="F245" s="8">
        <f>E245</f>
        <v>40906</v>
      </c>
      <c r="G245" s="8">
        <f>E245</f>
        <v>40906</v>
      </c>
      <c r="H245" s="11">
        <f t="shared" si="29"/>
        <v>2011</v>
      </c>
      <c r="I245" t="s">
        <v>10</v>
      </c>
      <c r="J245" t="s">
        <v>21</v>
      </c>
      <c r="K245" s="1">
        <v>41711</v>
      </c>
    </row>
    <row r="246" spans="1:12" ht="12" customHeight="1" x14ac:dyDescent="0.2">
      <c r="A246" t="s">
        <v>766</v>
      </c>
      <c r="B246" t="s">
        <v>9</v>
      </c>
      <c r="D246" s="2">
        <v>7000</v>
      </c>
      <c r="E246" t="s">
        <v>767</v>
      </c>
      <c r="F246" s="9">
        <v>40961</v>
      </c>
      <c r="G246" s="9">
        <v>40962</v>
      </c>
      <c r="H246" s="11">
        <f t="shared" si="29"/>
        <v>2012</v>
      </c>
      <c r="I246" t="s">
        <v>345</v>
      </c>
      <c r="J246" t="s">
        <v>14</v>
      </c>
      <c r="K246" s="1">
        <v>41662</v>
      </c>
    </row>
    <row r="247" spans="1:12" ht="12" customHeight="1" x14ac:dyDescent="0.2">
      <c r="A247" t="s">
        <v>1168</v>
      </c>
      <c r="B247" t="s">
        <v>366</v>
      </c>
      <c r="D247" s="2">
        <v>6994</v>
      </c>
      <c r="E247" s="1">
        <v>40878</v>
      </c>
      <c r="F247" s="8">
        <f t="shared" ref="F247:F255" si="36">E247</f>
        <v>40878</v>
      </c>
      <c r="G247" s="8">
        <f t="shared" ref="G247:G255" si="37">E247</f>
        <v>40878</v>
      </c>
      <c r="H247" s="11">
        <f t="shared" si="29"/>
        <v>2011</v>
      </c>
      <c r="I247" t="s">
        <v>347</v>
      </c>
      <c r="J247" t="s">
        <v>25</v>
      </c>
      <c r="K247" s="1">
        <v>41662</v>
      </c>
    </row>
    <row r="248" spans="1:12" ht="12" customHeight="1" x14ac:dyDescent="0.2">
      <c r="A248" t="s">
        <v>1342</v>
      </c>
      <c r="B248" t="s">
        <v>211</v>
      </c>
      <c r="D248" s="2">
        <v>6989</v>
      </c>
      <c r="E248" s="1">
        <v>41583</v>
      </c>
      <c r="F248" s="8">
        <f t="shared" si="36"/>
        <v>41583</v>
      </c>
      <c r="G248" s="8">
        <f t="shared" si="37"/>
        <v>41583</v>
      </c>
      <c r="H248" s="11">
        <f t="shared" si="29"/>
        <v>2013</v>
      </c>
      <c r="I248" t="s">
        <v>20</v>
      </c>
      <c r="J248" t="s">
        <v>25</v>
      </c>
      <c r="K248" s="1">
        <v>41681</v>
      </c>
    </row>
    <row r="249" spans="1:12" ht="12" customHeight="1" x14ac:dyDescent="0.2">
      <c r="A249" t="s">
        <v>552</v>
      </c>
      <c r="B249" t="s">
        <v>288</v>
      </c>
      <c r="C249" t="s">
        <v>543</v>
      </c>
      <c r="D249" s="2">
        <v>6950</v>
      </c>
      <c r="E249" s="1">
        <v>40718</v>
      </c>
      <c r="F249" s="8">
        <f t="shared" si="36"/>
        <v>40718</v>
      </c>
      <c r="G249" s="8">
        <f t="shared" si="37"/>
        <v>40718</v>
      </c>
      <c r="H249" s="11">
        <f t="shared" si="29"/>
        <v>2011</v>
      </c>
      <c r="I249" t="s">
        <v>10</v>
      </c>
      <c r="J249" t="s">
        <v>17</v>
      </c>
      <c r="K249" s="1">
        <v>41662</v>
      </c>
    </row>
    <row r="250" spans="1:12" ht="12" customHeight="1" x14ac:dyDescent="0.2">
      <c r="A250" t="s">
        <v>1231</v>
      </c>
      <c r="B250" t="s">
        <v>40</v>
      </c>
      <c r="D250" s="2">
        <v>6932</v>
      </c>
      <c r="E250" s="1">
        <v>41490</v>
      </c>
      <c r="F250" s="8">
        <f t="shared" si="36"/>
        <v>41490</v>
      </c>
      <c r="G250" s="8">
        <f t="shared" si="37"/>
        <v>41490</v>
      </c>
      <c r="H250" s="11">
        <f t="shared" si="29"/>
        <v>2013</v>
      </c>
      <c r="I250" t="s">
        <v>10</v>
      </c>
      <c r="J250" t="s">
        <v>21</v>
      </c>
      <c r="K250" s="1">
        <v>41662</v>
      </c>
    </row>
    <row r="251" spans="1:12" ht="12" customHeight="1" x14ac:dyDescent="0.2">
      <c r="A251" t="s">
        <v>246</v>
      </c>
      <c r="B251" t="s">
        <v>9</v>
      </c>
      <c r="D251" s="2">
        <v>6873</v>
      </c>
      <c r="E251" s="1">
        <v>40356</v>
      </c>
      <c r="F251" s="8">
        <f t="shared" si="36"/>
        <v>40356</v>
      </c>
      <c r="G251" s="8">
        <f t="shared" si="37"/>
        <v>40356</v>
      </c>
      <c r="H251" s="11">
        <f t="shared" si="29"/>
        <v>2010</v>
      </c>
      <c r="I251" t="s">
        <v>10</v>
      </c>
      <c r="J251" t="s">
        <v>25</v>
      </c>
      <c r="K251" s="1">
        <v>41662</v>
      </c>
    </row>
    <row r="252" spans="1:12" ht="12" customHeight="1" x14ac:dyDescent="0.2">
      <c r="A252" t="s">
        <v>732</v>
      </c>
      <c r="B252" t="s">
        <v>62</v>
      </c>
      <c r="D252" s="2">
        <v>6831</v>
      </c>
      <c r="E252" s="1">
        <v>40940</v>
      </c>
      <c r="F252" s="8">
        <f t="shared" si="36"/>
        <v>40940</v>
      </c>
      <c r="G252" s="8">
        <f t="shared" si="37"/>
        <v>40940</v>
      </c>
      <c r="H252" s="11">
        <f t="shared" si="29"/>
        <v>2012</v>
      </c>
      <c r="I252" t="s">
        <v>20</v>
      </c>
      <c r="J252" t="s">
        <v>11</v>
      </c>
      <c r="K252" s="1">
        <v>41662</v>
      </c>
    </row>
    <row r="253" spans="1:12" ht="12" customHeight="1" x14ac:dyDescent="0.2">
      <c r="A253" t="s">
        <v>141</v>
      </c>
      <c r="B253" t="s">
        <v>71</v>
      </c>
      <c r="D253" s="2">
        <v>6800</v>
      </c>
      <c r="E253" s="1">
        <v>40188</v>
      </c>
      <c r="F253" s="8">
        <f t="shared" si="36"/>
        <v>40188</v>
      </c>
      <c r="G253" s="8">
        <f t="shared" si="37"/>
        <v>40188</v>
      </c>
      <c r="H253" s="11">
        <f t="shared" si="29"/>
        <v>2010</v>
      </c>
      <c r="I253" t="s">
        <v>20</v>
      </c>
      <c r="J253" t="s">
        <v>11</v>
      </c>
      <c r="K253" s="1">
        <v>41662</v>
      </c>
    </row>
    <row r="254" spans="1:12" ht="12" customHeight="1" x14ac:dyDescent="0.2">
      <c r="A254" t="s">
        <v>317</v>
      </c>
      <c r="B254" t="s">
        <v>44</v>
      </c>
      <c r="D254" s="2">
        <v>6800</v>
      </c>
      <c r="E254" s="1">
        <v>40360</v>
      </c>
      <c r="F254" s="8">
        <f t="shared" si="36"/>
        <v>40360</v>
      </c>
      <c r="G254" s="8">
        <f t="shared" si="37"/>
        <v>40360</v>
      </c>
      <c r="H254" s="11">
        <f t="shared" si="29"/>
        <v>2010</v>
      </c>
      <c r="I254" t="s">
        <v>46</v>
      </c>
      <c r="J254" t="s">
        <v>14</v>
      </c>
      <c r="K254" s="1">
        <v>41662</v>
      </c>
    </row>
    <row r="255" spans="1:12" ht="12" customHeight="1" x14ac:dyDescent="0.2">
      <c r="A255" t="s">
        <v>551</v>
      </c>
      <c r="B255" t="s">
        <v>288</v>
      </c>
      <c r="C255" t="s">
        <v>543</v>
      </c>
      <c r="D255" s="2">
        <v>6785</v>
      </c>
      <c r="E255" s="1">
        <v>40718</v>
      </c>
      <c r="F255" s="8">
        <f t="shared" si="36"/>
        <v>40718</v>
      </c>
      <c r="G255" s="8">
        <f t="shared" si="37"/>
        <v>40718</v>
      </c>
      <c r="H255" s="11">
        <f t="shared" si="29"/>
        <v>2011</v>
      </c>
      <c r="I255" t="s">
        <v>10</v>
      </c>
      <c r="J255" t="s">
        <v>17</v>
      </c>
      <c r="K255" s="1">
        <v>41662</v>
      </c>
    </row>
    <row r="256" spans="1:12" ht="12" customHeight="1" x14ac:dyDescent="0.2">
      <c r="A256" t="s">
        <v>743</v>
      </c>
      <c r="B256" t="s">
        <v>44</v>
      </c>
      <c r="D256" s="2">
        <v>6745</v>
      </c>
      <c r="E256" t="s">
        <v>744</v>
      </c>
      <c r="F256" s="9">
        <v>40862</v>
      </c>
      <c r="G256" s="9">
        <v>40891</v>
      </c>
      <c r="H256" s="11">
        <f t="shared" si="29"/>
        <v>2011</v>
      </c>
      <c r="I256" t="s">
        <v>52</v>
      </c>
      <c r="J256" t="s">
        <v>376</v>
      </c>
      <c r="K256" s="1">
        <v>41662</v>
      </c>
    </row>
    <row r="257" spans="1:12" ht="12" customHeight="1" x14ac:dyDescent="0.2">
      <c r="A257" t="s">
        <v>597</v>
      </c>
      <c r="B257" t="s">
        <v>163</v>
      </c>
      <c r="C257" t="s">
        <v>598</v>
      </c>
      <c r="D257" s="2">
        <v>6697</v>
      </c>
      <c r="E257" s="1">
        <v>40749</v>
      </c>
      <c r="F257" s="8">
        <f>E257</f>
        <v>40749</v>
      </c>
      <c r="G257" s="8">
        <f>E257</f>
        <v>40749</v>
      </c>
      <c r="H257" s="11">
        <f t="shared" si="29"/>
        <v>2011</v>
      </c>
      <c r="I257" t="s">
        <v>10</v>
      </c>
      <c r="J257" t="s">
        <v>21</v>
      </c>
      <c r="K257" s="1">
        <v>41662</v>
      </c>
    </row>
    <row r="258" spans="1:12" ht="12" customHeight="1" x14ac:dyDescent="0.2">
      <c r="A258" t="s">
        <v>162</v>
      </c>
      <c r="B258" t="s">
        <v>163</v>
      </c>
      <c r="D258" s="2">
        <v>6678</v>
      </c>
      <c r="E258" s="1">
        <v>40892</v>
      </c>
      <c r="F258" s="8">
        <f>E258</f>
        <v>40892</v>
      </c>
      <c r="G258" s="8">
        <f>E258</f>
        <v>40892</v>
      </c>
      <c r="H258" s="11">
        <f t="shared" ref="H258:H321" si="38">YEAR(G258)</f>
        <v>2011</v>
      </c>
      <c r="I258" t="s">
        <v>46</v>
      </c>
      <c r="J258" t="s">
        <v>11</v>
      </c>
      <c r="K258" s="1">
        <v>41722</v>
      </c>
    </row>
    <row r="259" spans="1:12" ht="12" customHeight="1" x14ac:dyDescent="0.2">
      <c r="A259" t="s">
        <v>608</v>
      </c>
      <c r="B259" t="s">
        <v>9</v>
      </c>
      <c r="C259" t="s">
        <v>608</v>
      </c>
      <c r="D259" s="2">
        <v>6672</v>
      </c>
      <c r="E259" s="1">
        <v>40839</v>
      </c>
      <c r="F259" s="8">
        <f>E259</f>
        <v>40839</v>
      </c>
      <c r="G259" s="8">
        <f>E259</f>
        <v>40839</v>
      </c>
      <c r="H259" s="11">
        <f t="shared" si="38"/>
        <v>2011</v>
      </c>
      <c r="I259" t="s">
        <v>139</v>
      </c>
      <c r="J259" t="s">
        <v>25</v>
      </c>
      <c r="K259" s="1">
        <v>41662</v>
      </c>
    </row>
    <row r="260" spans="1:12" ht="12" customHeight="1" x14ac:dyDescent="0.2">
      <c r="A260" t="s">
        <v>932</v>
      </c>
      <c r="B260" t="s">
        <v>9</v>
      </c>
      <c r="D260" s="2">
        <v>6601</v>
      </c>
      <c r="E260" t="s">
        <v>933</v>
      </c>
      <c r="F260" s="9">
        <v>41030</v>
      </c>
      <c r="G260" s="9">
        <v>41173</v>
      </c>
      <c r="H260" s="11">
        <f t="shared" si="38"/>
        <v>2012</v>
      </c>
      <c r="I260" t="s">
        <v>347</v>
      </c>
      <c r="J260" t="s">
        <v>934</v>
      </c>
      <c r="K260" s="1">
        <v>41662</v>
      </c>
    </row>
    <row r="261" spans="1:12" ht="12" customHeight="1" x14ac:dyDescent="0.2">
      <c r="A261" t="s">
        <v>1377</v>
      </c>
      <c r="B261" t="s">
        <v>44</v>
      </c>
      <c r="C261" t="s">
        <v>1228</v>
      </c>
      <c r="D261" s="2">
        <v>6475</v>
      </c>
      <c r="E261" s="1">
        <v>41649</v>
      </c>
      <c r="F261" s="8">
        <f>E261</f>
        <v>41649</v>
      </c>
      <c r="G261" s="8">
        <f>E261</f>
        <v>41649</v>
      </c>
      <c r="H261" s="11">
        <f t="shared" si="38"/>
        <v>2014</v>
      </c>
      <c r="I261" t="s">
        <v>174</v>
      </c>
      <c r="J261" t="s">
        <v>21</v>
      </c>
      <c r="K261" s="1">
        <v>41750</v>
      </c>
    </row>
    <row r="262" spans="1:12" ht="12" customHeight="1" x14ac:dyDescent="0.2">
      <c r="A262" t="s">
        <v>542</v>
      </c>
      <c r="B262" t="s">
        <v>288</v>
      </c>
      <c r="C262" t="s">
        <v>543</v>
      </c>
      <c r="D262" s="2">
        <v>6443</v>
      </c>
      <c r="E262" s="1">
        <v>40718</v>
      </c>
      <c r="F262" s="8">
        <f>E262</f>
        <v>40718</v>
      </c>
      <c r="G262" s="8">
        <f>E262</f>
        <v>40718</v>
      </c>
      <c r="H262" s="11">
        <f t="shared" si="38"/>
        <v>2011</v>
      </c>
      <c r="I262" t="s">
        <v>10</v>
      </c>
      <c r="J262" t="s">
        <v>17</v>
      </c>
      <c r="K262" s="1">
        <v>41662</v>
      </c>
    </row>
    <row r="263" spans="1:12" ht="12" customHeight="1" x14ac:dyDescent="0.2">
      <c r="A263" t="s">
        <v>39</v>
      </c>
      <c r="B263" t="s">
        <v>40</v>
      </c>
      <c r="C263" t="s">
        <v>41</v>
      </c>
      <c r="D263" s="2">
        <v>6400</v>
      </c>
      <c r="E263" s="1">
        <v>40097</v>
      </c>
      <c r="F263" s="8">
        <f>E263</f>
        <v>40097</v>
      </c>
      <c r="G263" s="8">
        <f>E263</f>
        <v>40097</v>
      </c>
      <c r="H263" s="11">
        <f t="shared" si="38"/>
        <v>2009</v>
      </c>
      <c r="I263" t="s">
        <v>10</v>
      </c>
      <c r="J263" t="s">
        <v>21</v>
      </c>
      <c r="K263" s="1">
        <v>41752</v>
      </c>
      <c r="L263" s="3" t="s">
        <v>42</v>
      </c>
    </row>
    <row r="264" spans="1:12" ht="12" customHeight="1" x14ac:dyDescent="0.2">
      <c r="A264" t="s">
        <v>1043</v>
      </c>
      <c r="B264" t="s">
        <v>215</v>
      </c>
      <c r="C264" t="s">
        <v>1044</v>
      </c>
      <c r="D264" s="2">
        <v>6400</v>
      </c>
      <c r="E264" s="1">
        <v>41277</v>
      </c>
      <c r="F264" s="8">
        <f>E264</f>
        <v>41277</v>
      </c>
      <c r="G264" s="8">
        <f>E264</f>
        <v>41277</v>
      </c>
      <c r="H264" s="11">
        <f t="shared" si="38"/>
        <v>2013</v>
      </c>
      <c r="I264" t="s">
        <v>52</v>
      </c>
      <c r="J264" t="s">
        <v>14</v>
      </c>
      <c r="K264" s="1">
        <v>41662</v>
      </c>
    </row>
    <row r="265" spans="1:12" ht="12" customHeight="1" x14ac:dyDescent="0.2">
      <c r="A265" t="s">
        <v>245</v>
      </c>
      <c r="B265" t="s">
        <v>131</v>
      </c>
      <c r="D265" s="2">
        <v>6372</v>
      </c>
      <c r="E265" s="1">
        <v>40266</v>
      </c>
      <c r="F265" s="8">
        <f>E265</f>
        <v>40266</v>
      </c>
      <c r="G265" s="8">
        <f>E265</f>
        <v>40266</v>
      </c>
      <c r="H265" s="11">
        <f t="shared" si="38"/>
        <v>2010</v>
      </c>
      <c r="J265" t="s">
        <v>11</v>
      </c>
      <c r="K265" s="1">
        <v>41662</v>
      </c>
    </row>
    <row r="266" spans="1:12" ht="12" customHeight="1" x14ac:dyDescent="0.2">
      <c r="A266" t="s">
        <v>1035</v>
      </c>
      <c r="B266" t="s">
        <v>85</v>
      </c>
      <c r="C266" t="s">
        <v>1036</v>
      </c>
      <c r="D266" s="2">
        <v>6332</v>
      </c>
      <c r="E266" t="s">
        <v>1037</v>
      </c>
      <c r="F266" s="9">
        <v>41284</v>
      </c>
      <c r="G266" s="9">
        <v>41285</v>
      </c>
      <c r="H266" s="11">
        <f t="shared" si="38"/>
        <v>2013</v>
      </c>
      <c r="I266" t="s">
        <v>20</v>
      </c>
      <c r="J266" t="s">
        <v>56</v>
      </c>
      <c r="K266" s="1">
        <v>41662</v>
      </c>
    </row>
    <row r="267" spans="1:12" ht="12" customHeight="1" x14ac:dyDescent="0.2">
      <c r="A267" t="s">
        <v>1274</v>
      </c>
      <c r="B267" t="s">
        <v>9</v>
      </c>
      <c r="D267" s="2">
        <v>6284</v>
      </c>
      <c r="E267" s="1">
        <v>41551</v>
      </c>
      <c r="F267" s="8">
        <f t="shared" ref="F267:F276" si="39">E267</f>
        <v>41551</v>
      </c>
      <c r="G267" s="8">
        <f t="shared" ref="G267:G276" si="40">E267</f>
        <v>41551</v>
      </c>
      <c r="H267" s="11">
        <f t="shared" si="38"/>
        <v>2013</v>
      </c>
      <c r="I267" t="s">
        <v>46</v>
      </c>
      <c r="J267" t="s">
        <v>11</v>
      </c>
      <c r="K267" s="1">
        <v>41662</v>
      </c>
    </row>
    <row r="268" spans="1:12" ht="12" customHeight="1" x14ac:dyDescent="0.2">
      <c r="A268" t="s">
        <v>891</v>
      </c>
      <c r="B268" t="s">
        <v>111</v>
      </c>
      <c r="D268" s="2">
        <v>6262</v>
      </c>
      <c r="E268" s="1">
        <v>41030</v>
      </c>
      <c r="F268" s="8">
        <f t="shared" si="39"/>
        <v>41030</v>
      </c>
      <c r="G268" s="8">
        <f t="shared" si="40"/>
        <v>41030</v>
      </c>
      <c r="H268" s="11">
        <f t="shared" si="38"/>
        <v>2012</v>
      </c>
      <c r="I268" t="s">
        <v>20</v>
      </c>
      <c r="J268" t="s">
        <v>11</v>
      </c>
      <c r="K268" s="1">
        <v>41662</v>
      </c>
    </row>
    <row r="269" spans="1:12" ht="12" customHeight="1" x14ac:dyDescent="0.2">
      <c r="A269" t="s">
        <v>546</v>
      </c>
      <c r="B269" t="s">
        <v>288</v>
      </c>
      <c r="C269" t="s">
        <v>543</v>
      </c>
      <c r="D269" s="2">
        <v>6179</v>
      </c>
      <c r="E269" s="1">
        <v>40718</v>
      </c>
      <c r="F269" s="8">
        <f t="shared" si="39"/>
        <v>40718</v>
      </c>
      <c r="G269" s="8">
        <f t="shared" si="40"/>
        <v>40718</v>
      </c>
      <c r="H269" s="11">
        <f t="shared" si="38"/>
        <v>2011</v>
      </c>
      <c r="I269" t="s">
        <v>10</v>
      </c>
      <c r="J269" t="s">
        <v>17</v>
      </c>
      <c r="K269" s="1">
        <v>41662</v>
      </c>
    </row>
    <row r="270" spans="1:12" ht="12" customHeight="1" x14ac:dyDescent="0.2">
      <c r="A270" t="s">
        <v>29</v>
      </c>
      <c r="B270" t="s">
        <v>24</v>
      </c>
      <c r="D270" s="2">
        <v>6145</v>
      </c>
      <c r="E270" s="1">
        <v>40083</v>
      </c>
      <c r="F270" s="8">
        <f t="shared" si="39"/>
        <v>40083</v>
      </c>
      <c r="G270" s="8">
        <f t="shared" si="40"/>
        <v>40083</v>
      </c>
      <c r="H270" s="11">
        <f t="shared" si="38"/>
        <v>2009</v>
      </c>
      <c r="I270" t="s">
        <v>10</v>
      </c>
      <c r="J270" t="s">
        <v>25</v>
      </c>
      <c r="K270" s="1">
        <v>41662</v>
      </c>
      <c r="L270" s="3" t="s">
        <v>30</v>
      </c>
    </row>
    <row r="271" spans="1:12" ht="12" customHeight="1" x14ac:dyDescent="0.2">
      <c r="A271" t="s">
        <v>488</v>
      </c>
      <c r="B271" t="s">
        <v>343</v>
      </c>
      <c r="D271" s="2">
        <v>6006</v>
      </c>
      <c r="E271" s="1">
        <v>40632</v>
      </c>
      <c r="F271" s="8">
        <f t="shared" si="39"/>
        <v>40632</v>
      </c>
      <c r="G271" s="8">
        <f t="shared" si="40"/>
        <v>40632</v>
      </c>
      <c r="H271" s="11">
        <f t="shared" si="38"/>
        <v>2011</v>
      </c>
      <c r="I271" t="s">
        <v>155</v>
      </c>
      <c r="J271" t="s">
        <v>11</v>
      </c>
      <c r="K271" s="1">
        <v>41662</v>
      </c>
    </row>
    <row r="272" spans="1:12" ht="12" customHeight="1" x14ac:dyDescent="0.2">
      <c r="A272" t="s">
        <v>465</v>
      </c>
      <c r="B272" t="s">
        <v>50</v>
      </c>
      <c r="D272" s="2">
        <v>6000</v>
      </c>
      <c r="E272" s="1">
        <v>40590</v>
      </c>
      <c r="F272" s="8">
        <f t="shared" si="39"/>
        <v>40590</v>
      </c>
      <c r="G272" s="8">
        <f t="shared" si="40"/>
        <v>40590</v>
      </c>
      <c r="H272" s="11">
        <f t="shared" si="38"/>
        <v>2011</v>
      </c>
      <c r="I272" t="s">
        <v>52</v>
      </c>
      <c r="J272" t="s">
        <v>14</v>
      </c>
      <c r="K272" s="1">
        <v>41662</v>
      </c>
    </row>
    <row r="273" spans="1:12" ht="12" customHeight="1" x14ac:dyDescent="0.2">
      <c r="A273" t="s">
        <v>707</v>
      </c>
      <c r="B273" t="s">
        <v>343</v>
      </c>
      <c r="C273" t="s">
        <v>708</v>
      </c>
      <c r="D273" s="2">
        <v>5994</v>
      </c>
      <c r="E273" s="1">
        <v>40919</v>
      </c>
      <c r="F273" s="8">
        <f t="shared" si="39"/>
        <v>40919</v>
      </c>
      <c r="G273" s="8">
        <f t="shared" si="40"/>
        <v>40919</v>
      </c>
      <c r="H273" s="11">
        <f t="shared" si="38"/>
        <v>2012</v>
      </c>
      <c r="I273" t="s">
        <v>10</v>
      </c>
      <c r="J273" t="s">
        <v>21</v>
      </c>
      <c r="K273" s="1">
        <v>41662</v>
      </c>
    </row>
    <row r="274" spans="1:12" ht="12" customHeight="1" x14ac:dyDescent="0.2">
      <c r="A274" t="s">
        <v>472</v>
      </c>
      <c r="B274" t="s">
        <v>394</v>
      </c>
      <c r="D274" s="2">
        <v>5960</v>
      </c>
      <c r="E274" s="1">
        <v>40635</v>
      </c>
      <c r="F274" s="8">
        <f t="shared" si="39"/>
        <v>40635</v>
      </c>
      <c r="G274" s="8">
        <f t="shared" si="40"/>
        <v>40635</v>
      </c>
      <c r="H274" s="11">
        <f t="shared" si="38"/>
        <v>2011</v>
      </c>
      <c r="I274" t="s">
        <v>10</v>
      </c>
      <c r="J274" t="s">
        <v>21</v>
      </c>
      <c r="K274" s="1">
        <v>41711</v>
      </c>
    </row>
    <row r="275" spans="1:12" ht="12" customHeight="1" x14ac:dyDescent="0.2">
      <c r="A275" t="s">
        <v>35</v>
      </c>
      <c r="B275" t="s">
        <v>24</v>
      </c>
      <c r="D275" s="2">
        <v>5900</v>
      </c>
      <c r="E275" s="1">
        <v>40083</v>
      </c>
      <c r="F275" s="8">
        <f t="shared" si="39"/>
        <v>40083</v>
      </c>
      <c r="G275" s="8">
        <f t="shared" si="40"/>
        <v>40083</v>
      </c>
      <c r="H275" s="11">
        <f t="shared" si="38"/>
        <v>2009</v>
      </c>
      <c r="I275" t="s">
        <v>10</v>
      </c>
      <c r="J275" t="s">
        <v>21</v>
      </c>
      <c r="K275" s="1">
        <v>41662</v>
      </c>
      <c r="L275" s="3" t="s">
        <v>36</v>
      </c>
    </row>
    <row r="276" spans="1:12" ht="12" customHeight="1" x14ac:dyDescent="0.2">
      <c r="A276" t="s">
        <v>218</v>
      </c>
      <c r="B276" t="s">
        <v>92</v>
      </c>
      <c r="D276" s="2">
        <v>5893</v>
      </c>
      <c r="E276" s="1">
        <v>40313</v>
      </c>
      <c r="F276" s="8">
        <f t="shared" si="39"/>
        <v>40313</v>
      </c>
      <c r="G276" s="8">
        <f t="shared" si="40"/>
        <v>40313</v>
      </c>
      <c r="H276" s="11">
        <f t="shared" si="38"/>
        <v>2010</v>
      </c>
      <c r="I276" t="s">
        <v>10</v>
      </c>
      <c r="J276" t="s">
        <v>21</v>
      </c>
      <c r="K276" s="1">
        <v>41662</v>
      </c>
    </row>
    <row r="277" spans="1:12" ht="12" customHeight="1" x14ac:dyDescent="0.2">
      <c r="A277" t="s">
        <v>228</v>
      </c>
      <c r="B277" t="s">
        <v>103</v>
      </c>
      <c r="D277" s="2">
        <v>5875</v>
      </c>
      <c r="E277" t="s">
        <v>1122</v>
      </c>
      <c r="F277" s="9">
        <v>40940</v>
      </c>
      <c r="G277" s="9">
        <v>41375</v>
      </c>
      <c r="H277" s="11">
        <f t="shared" si="38"/>
        <v>2013</v>
      </c>
      <c r="I277" t="s">
        <v>480</v>
      </c>
      <c r="J277" t="s">
        <v>298</v>
      </c>
      <c r="K277" s="1">
        <v>41662</v>
      </c>
    </row>
    <row r="278" spans="1:12" ht="12" customHeight="1" x14ac:dyDescent="0.2">
      <c r="A278" t="s">
        <v>553</v>
      </c>
      <c r="B278" t="s">
        <v>343</v>
      </c>
      <c r="C278" t="s">
        <v>554</v>
      </c>
      <c r="D278" s="2">
        <v>5848</v>
      </c>
      <c r="E278" s="1">
        <v>40695</v>
      </c>
      <c r="F278" s="8">
        <f t="shared" ref="F278:F286" si="41">E278</f>
        <v>40695</v>
      </c>
      <c r="G278" s="8">
        <f t="shared" ref="G278:G286" si="42">E278</f>
        <v>40695</v>
      </c>
      <c r="H278" s="11">
        <f t="shared" si="38"/>
        <v>2011</v>
      </c>
      <c r="I278" t="s">
        <v>347</v>
      </c>
      <c r="J278" t="s">
        <v>46</v>
      </c>
      <c r="K278" s="1">
        <v>41752</v>
      </c>
    </row>
    <row r="279" spans="1:12" ht="12" customHeight="1" x14ac:dyDescent="0.2">
      <c r="A279" t="s">
        <v>1267</v>
      </c>
      <c r="B279" t="s">
        <v>9</v>
      </c>
      <c r="D279" s="2">
        <v>5840</v>
      </c>
      <c r="E279" s="1">
        <v>41516</v>
      </c>
      <c r="F279" s="8">
        <f t="shared" si="41"/>
        <v>41516</v>
      </c>
      <c r="G279" s="8">
        <f t="shared" si="42"/>
        <v>41516</v>
      </c>
      <c r="H279" s="11">
        <f t="shared" si="38"/>
        <v>2013</v>
      </c>
      <c r="I279" t="s">
        <v>10</v>
      </c>
      <c r="J279" t="s">
        <v>25</v>
      </c>
      <c r="K279" s="1">
        <v>41662</v>
      </c>
    </row>
    <row r="280" spans="1:12" ht="12" customHeight="1" x14ac:dyDescent="0.2">
      <c r="A280" t="s">
        <v>861</v>
      </c>
      <c r="B280" t="s">
        <v>131</v>
      </c>
      <c r="D280" s="2">
        <v>5827</v>
      </c>
      <c r="E280" s="1">
        <v>41109</v>
      </c>
      <c r="F280" s="8">
        <f t="shared" si="41"/>
        <v>41109</v>
      </c>
      <c r="G280" s="8">
        <f t="shared" si="42"/>
        <v>41109</v>
      </c>
      <c r="H280" s="11">
        <f t="shared" si="38"/>
        <v>2012</v>
      </c>
      <c r="I280" t="s">
        <v>10</v>
      </c>
      <c r="J280" t="s">
        <v>652</v>
      </c>
      <c r="K280" s="1">
        <v>41689</v>
      </c>
    </row>
    <row r="281" spans="1:12" ht="12" customHeight="1" x14ac:dyDescent="0.2">
      <c r="A281" t="s">
        <v>999</v>
      </c>
      <c r="B281" t="s">
        <v>215</v>
      </c>
      <c r="D281" s="2">
        <v>5822</v>
      </c>
      <c r="E281" s="1">
        <v>41296</v>
      </c>
      <c r="F281" s="8">
        <f t="shared" si="41"/>
        <v>41296</v>
      </c>
      <c r="G281" s="8">
        <f t="shared" si="42"/>
        <v>41296</v>
      </c>
      <c r="H281" s="11">
        <f t="shared" si="38"/>
        <v>2013</v>
      </c>
      <c r="I281" t="s">
        <v>10</v>
      </c>
      <c r="J281" t="s">
        <v>21</v>
      </c>
      <c r="K281" s="1">
        <v>41662</v>
      </c>
    </row>
    <row r="282" spans="1:12" ht="12" customHeight="1" x14ac:dyDescent="0.2">
      <c r="A282" t="s">
        <v>892</v>
      </c>
      <c r="B282" t="s">
        <v>9</v>
      </c>
      <c r="D282" s="2">
        <v>5748</v>
      </c>
      <c r="E282" s="1">
        <v>41177</v>
      </c>
      <c r="F282" s="8">
        <f t="shared" si="41"/>
        <v>41177</v>
      </c>
      <c r="G282" s="8">
        <f t="shared" si="42"/>
        <v>41177</v>
      </c>
      <c r="H282" s="11">
        <f t="shared" si="38"/>
        <v>2012</v>
      </c>
      <c r="I282" t="s">
        <v>20</v>
      </c>
      <c r="J282" t="s">
        <v>56</v>
      </c>
      <c r="K282" s="1">
        <v>41662</v>
      </c>
    </row>
    <row r="283" spans="1:12" ht="12" customHeight="1" x14ac:dyDescent="0.2">
      <c r="A283" t="s">
        <v>859</v>
      </c>
      <c r="B283" t="s">
        <v>338</v>
      </c>
      <c r="C283" t="s">
        <v>860</v>
      </c>
      <c r="D283" s="2">
        <v>5713</v>
      </c>
      <c r="E283" s="1">
        <v>41106</v>
      </c>
      <c r="F283" s="8">
        <f t="shared" si="41"/>
        <v>41106</v>
      </c>
      <c r="G283" s="8">
        <f t="shared" si="42"/>
        <v>41106</v>
      </c>
      <c r="H283" s="11">
        <f t="shared" si="38"/>
        <v>2012</v>
      </c>
      <c r="I283" t="s">
        <v>20</v>
      </c>
      <c r="J283" t="s">
        <v>56</v>
      </c>
      <c r="K283" s="1">
        <v>41662</v>
      </c>
    </row>
    <row r="284" spans="1:12" ht="12" customHeight="1" x14ac:dyDescent="0.2">
      <c r="A284" t="s">
        <v>84</v>
      </c>
      <c r="B284" t="s">
        <v>85</v>
      </c>
      <c r="C284" t="s">
        <v>86</v>
      </c>
      <c r="D284" s="2">
        <v>5700</v>
      </c>
      <c r="E284" s="1">
        <v>40174</v>
      </c>
      <c r="F284" s="8">
        <f t="shared" si="41"/>
        <v>40174</v>
      </c>
      <c r="G284" s="8">
        <f t="shared" si="42"/>
        <v>40174</v>
      </c>
      <c r="H284" s="11">
        <f t="shared" si="38"/>
        <v>2009</v>
      </c>
      <c r="I284" t="s">
        <v>10</v>
      </c>
      <c r="J284" t="s">
        <v>46</v>
      </c>
      <c r="K284" s="1">
        <v>41662</v>
      </c>
    </row>
    <row r="285" spans="1:12" ht="12" customHeight="1" x14ac:dyDescent="0.2">
      <c r="A285" t="s">
        <v>789</v>
      </c>
      <c r="B285" t="s">
        <v>9</v>
      </c>
      <c r="D285" s="2">
        <v>5700</v>
      </c>
      <c r="E285" s="1">
        <v>40995</v>
      </c>
      <c r="F285" s="8">
        <f t="shared" si="41"/>
        <v>40995</v>
      </c>
      <c r="G285" s="8">
        <f t="shared" si="42"/>
        <v>40995</v>
      </c>
      <c r="H285" s="11">
        <f t="shared" si="38"/>
        <v>2012</v>
      </c>
      <c r="I285" t="s">
        <v>790</v>
      </c>
      <c r="J285" t="s">
        <v>21</v>
      </c>
      <c r="K285" s="1">
        <v>41662</v>
      </c>
    </row>
    <row r="286" spans="1:12" ht="12" customHeight="1" x14ac:dyDescent="0.2">
      <c r="A286" t="s">
        <v>1186</v>
      </c>
      <c r="B286" t="s">
        <v>40</v>
      </c>
      <c r="D286" s="2">
        <v>5690</v>
      </c>
      <c r="E286" s="1">
        <v>41440</v>
      </c>
      <c r="F286" s="8">
        <f t="shared" si="41"/>
        <v>41440</v>
      </c>
      <c r="G286" s="8">
        <f t="shared" si="42"/>
        <v>41440</v>
      </c>
      <c r="H286" s="11">
        <f t="shared" si="38"/>
        <v>2013</v>
      </c>
      <c r="I286" t="s">
        <v>10</v>
      </c>
      <c r="J286" t="s">
        <v>21</v>
      </c>
      <c r="K286" s="1">
        <v>41662</v>
      </c>
    </row>
    <row r="287" spans="1:12" ht="12" customHeight="1" x14ac:dyDescent="0.2">
      <c r="A287" t="s">
        <v>929</v>
      </c>
      <c r="B287" t="s">
        <v>50</v>
      </c>
      <c r="D287" s="2">
        <v>5600</v>
      </c>
      <c r="E287" t="s">
        <v>930</v>
      </c>
      <c r="F287" s="9">
        <v>40979</v>
      </c>
      <c r="G287" s="9">
        <v>41190</v>
      </c>
      <c r="H287" s="11">
        <f t="shared" si="38"/>
        <v>2012</v>
      </c>
      <c r="I287" t="s">
        <v>52</v>
      </c>
      <c r="J287" t="s">
        <v>60</v>
      </c>
      <c r="K287" s="1">
        <v>41662</v>
      </c>
    </row>
    <row r="288" spans="1:12" ht="12" customHeight="1" x14ac:dyDescent="0.2">
      <c r="A288" t="s">
        <v>401</v>
      </c>
      <c r="B288" t="s">
        <v>154</v>
      </c>
      <c r="D288" s="2">
        <v>5596</v>
      </c>
      <c r="E288" s="1">
        <v>40490</v>
      </c>
      <c r="F288" s="8">
        <f t="shared" ref="F288:F296" si="43">E288</f>
        <v>40490</v>
      </c>
      <c r="G288" s="8">
        <f t="shared" ref="G288:G296" si="44">E288</f>
        <v>40490</v>
      </c>
      <c r="H288" s="11">
        <f t="shared" si="38"/>
        <v>2010</v>
      </c>
      <c r="I288" t="s">
        <v>52</v>
      </c>
      <c r="J288" t="s">
        <v>25</v>
      </c>
      <c r="K288" s="1">
        <v>41662</v>
      </c>
    </row>
    <row r="289" spans="1:12" ht="12" customHeight="1" x14ac:dyDescent="0.2">
      <c r="A289" t="s">
        <v>1423</v>
      </c>
      <c r="B289" t="s">
        <v>167</v>
      </c>
      <c r="D289" s="2">
        <v>5534</v>
      </c>
      <c r="E289" s="1">
        <v>41669</v>
      </c>
      <c r="F289" s="8">
        <f t="shared" si="43"/>
        <v>41669</v>
      </c>
      <c r="G289" s="8">
        <f t="shared" si="44"/>
        <v>41669</v>
      </c>
      <c r="H289" s="11">
        <f t="shared" si="38"/>
        <v>2014</v>
      </c>
      <c r="I289" t="s">
        <v>224</v>
      </c>
      <c r="J289" t="s">
        <v>56</v>
      </c>
      <c r="K289" s="1">
        <v>41750</v>
      </c>
    </row>
    <row r="290" spans="1:12" ht="12" customHeight="1" x14ac:dyDescent="0.2">
      <c r="A290" t="s">
        <v>270</v>
      </c>
      <c r="B290" t="s">
        <v>271</v>
      </c>
      <c r="C290" t="s">
        <v>272</v>
      </c>
      <c r="D290" s="2">
        <v>5500</v>
      </c>
      <c r="E290" s="1">
        <v>40266</v>
      </c>
      <c r="F290" s="8">
        <f t="shared" si="43"/>
        <v>40266</v>
      </c>
      <c r="G290" s="8">
        <f t="shared" si="44"/>
        <v>40266</v>
      </c>
      <c r="H290" s="11">
        <f t="shared" si="38"/>
        <v>2010</v>
      </c>
      <c r="I290" t="s">
        <v>20</v>
      </c>
      <c r="J290" t="s">
        <v>46</v>
      </c>
      <c r="K290" s="1">
        <v>41662</v>
      </c>
      <c r="L290" s="3" t="s">
        <v>273</v>
      </c>
    </row>
    <row r="291" spans="1:12" ht="12" customHeight="1" x14ac:dyDescent="0.2">
      <c r="A291" t="s">
        <v>1260</v>
      </c>
      <c r="B291" t="s">
        <v>9</v>
      </c>
      <c r="D291" s="2">
        <v>5500</v>
      </c>
      <c r="E291" s="1">
        <v>41551</v>
      </c>
      <c r="F291" s="8">
        <f t="shared" si="43"/>
        <v>41551</v>
      </c>
      <c r="G291" s="8">
        <f t="shared" si="44"/>
        <v>41551</v>
      </c>
      <c r="H291" s="11">
        <f t="shared" si="38"/>
        <v>2013</v>
      </c>
      <c r="I291" t="s">
        <v>10</v>
      </c>
      <c r="J291" t="s">
        <v>21</v>
      </c>
      <c r="K291" s="1">
        <v>41662</v>
      </c>
    </row>
    <row r="292" spans="1:12" ht="12" customHeight="1" x14ac:dyDescent="0.2">
      <c r="A292" t="s">
        <v>1425</v>
      </c>
      <c r="B292" t="s">
        <v>24</v>
      </c>
      <c r="D292" s="2">
        <v>5499</v>
      </c>
      <c r="E292" s="1">
        <v>41691</v>
      </c>
      <c r="F292" s="8">
        <f t="shared" si="43"/>
        <v>41691</v>
      </c>
      <c r="G292" s="8">
        <f t="shared" si="44"/>
        <v>41691</v>
      </c>
      <c r="H292" s="11">
        <f t="shared" si="38"/>
        <v>2014</v>
      </c>
      <c r="I292" t="s">
        <v>10</v>
      </c>
      <c r="J292" t="s">
        <v>56</v>
      </c>
      <c r="K292" s="1">
        <v>41750</v>
      </c>
    </row>
    <row r="293" spans="1:12" ht="12" customHeight="1" x14ac:dyDescent="0.2">
      <c r="A293" t="s">
        <v>1181</v>
      </c>
      <c r="B293" t="s">
        <v>250</v>
      </c>
      <c r="C293" t="s">
        <v>1182</v>
      </c>
      <c r="D293" s="2">
        <v>5497</v>
      </c>
      <c r="E293" s="1">
        <v>41375</v>
      </c>
      <c r="F293" s="8">
        <f t="shared" si="43"/>
        <v>41375</v>
      </c>
      <c r="G293" s="8">
        <f t="shared" si="44"/>
        <v>41375</v>
      </c>
      <c r="H293" s="11">
        <f t="shared" si="38"/>
        <v>2013</v>
      </c>
      <c r="I293" t="s">
        <v>46</v>
      </c>
      <c r="J293" t="s">
        <v>46</v>
      </c>
      <c r="K293" s="1">
        <v>41682</v>
      </c>
    </row>
    <row r="294" spans="1:12" ht="12" customHeight="1" x14ac:dyDescent="0.2">
      <c r="A294" t="s">
        <v>142</v>
      </c>
      <c r="B294" t="s">
        <v>24</v>
      </c>
      <c r="D294" s="2">
        <v>5450</v>
      </c>
      <c r="E294" s="1">
        <v>40213</v>
      </c>
      <c r="F294" s="8">
        <f t="shared" si="43"/>
        <v>40213</v>
      </c>
      <c r="G294" s="8">
        <f t="shared" si="44"/>
        <v>40213</v>
      </c>
      <c r="H294" s="11">
        <f t="shared" si="38"/>
        <v>2010</v>
      </c>
      <c r="I294" t="s">
        <v>10</v>
      </c>
      <c r="J294" t="s">
        <v>21</v>
      </c>
      <c r="K294" s="1">
        <v>41662</v>
      </c>
    </row>
    <row r="295" spans="1:12" ht="12" customHeight="1" x14ac:dyDescent="0.2">
      <c r="A295" t="s">
        <v>1409</v>
      </c>
      <c r="B295" t="s">
        <v>111</v>
      </c>
      <c r="D295" s="2">
        <v>5415</v>
      </c>
      <c r="E295" s="1">
        <v>41528</v>
      </c>
      <c r="F295" s="8">
        <f t="shared" si="43"/>
        <v>41528</v>
      </c>
      <c r="G295" s="8">
        <f t="shared" si="44"/>
        <v>41528</v>
      </c>
      <c r="H295" s="11">
        <f t="shared" si="38"/>
        <v>2013</v>
      </c>
      <c r="I295" t="s">
        <v>46</v>
      </c>
      <c r="J295" t="s">
        <v>57</v>
      </c>
      <c r="K295" s="1">
        <v>41750</v>
      </c>
    </row>
    <row r="296" spans="1:12" ht="12" customHeight="1" x14ac:dyDescent="0.2">
      <c r="A296" t="s">
        <v>1402</v>
      </c>
      <c r="B296" t="s">
        <v>24</v>
      </c>
      <c r="C296" t="s">
        <v>1403</v>
      </c>
      <c r="D296" s="2">
        <v>5400</v>
      </c>
      <c r="E296" s="1">
        <v>41675</v>
      </c>
      <c r="F296" s="8">
        <f t="shared" si="43"/>
        <v>41675</v>
      </c>
      <c r="G296" s="8">
        <f t="shared" si="44"/>
        <v>41675</v>
      </c>
      <c r="H296" s="11">
        <f t="shared" si="38"/>
        <v>2014</v>
      </c>
      <c r="I296" t="s">
        <v>10</v>
      </c>
      <c r="J296" t="s">
        <v>1329</v>
      </c>
      <c r="K296" s="1">
        <v>41723</v>
      </c>
    </row>
    <row r="297" spans="1:12" ht="12" customHeight="1" x14ac:dyDescent="0.2">
      <c r="A297" t="s">
        <v>1112</v>
      </c>
      <c r="B297" t="s">
        <v>250</v>
      </c>
      <c r="C297" t="s">
        <v>1113</v>
      </c>
      <c r="D297" s="2">
        <v>5388</v>
      </c>
      <c r="E297" t="s">
        <v>1114</v>
      </c>
      <c r="F297" s="9">
        <v>41347</v>
      </c>
      <c r="G297" s="9">
        <v>41351</v>
      </c>
      <c r="H297" s="11">
        <f t="shared" si="38"/>
        <v>2013</v>
      </c>
      <c r="I297" t="s">
        <v>155</v>
      </c>
      <c r="J297" t="s">
        <v>46</v>
      </c>
      <c r="K297" s="1">
        <v>41662</v>
      </c>
    </row>
    <row r="298" spans="1:12" ht="12" customHeight="1" x14ac:dyDescent="0.2">
      <c r="A298" t="s">
        <v>1073</v>
      </c>
      <c r="B298" t="s">
        <v>50</v>
      </c>
      <c r="D298" s="2">
        <v>5370</v>
      </c>
      <c r="E298" s="1">
        <v>41329</v>
      </c>
      <c r="F298" s="8">
        <f t="shared" ref="F298:F310" si="45">E298</f>
        <v>41329</v>
      </c>
      <c r="G298" s="8">
        <f t="shared" ref="G298:G310" si="46">E298</f>
        <v>41329</v>
      </c>
      <c r="H298" s="11">
        <f t="shared" si="38"/>
        <v>2013</v>
      </c>
      <c r="I298" t="s">
        <v>480</v>
      </c>
      <c r="J298" t="s">
        <v>306</v>
      </c>
      <c r="K298" s="1">
        <v>41662</v>
      </c>
    </row>
    <row r="299" spans="1:12" ht="12" customHeight="1" x14ac:dyDescent="0.2">
      <c r="A299" t="s">
        <v>1371</v>
      </c>
      <c r="B299" t="s">
        <v>55</v>
      </c>
      <c r="D299" s="2">
        <v>5370</v>
      </c>
      <c r="E299" s="1">
        <v>41580</v>
      </c>
      <c r="F299" s="8">
        <f t="shared" si="45"/>
        <v>41580</v>
      </c>
      <c r="G299" s="8">
        <f t="shared" si="46"/>
        <v>41580</v>
      </c>
      <c r="H299" s="11">
        <f t="shared" si="38"/>
        <v>2013</v>
      </c>
      <c r="I299" t="s">
        <v>10</v>
      </c>
      <c r="J299" t="s">
        <v>14</v>
      </c>
      <c r="K299" s="1">
        <v>41681</v>
      </c>
    </row>
    <row r="300" spans="1:12" ht="12" customHeight="1" x14ac:dyDescent="0.2">
      <c r="A300" t="s">
        <v>982</v>
      </c>
      <c r="B300" t="s">
        <v>215</v>
      </c>
      <c r="D300" s="2">
        <v>5270</v>
      </c>
      <c r="E300" s="1">
        <v>41231</v>
      </c>
      <c r="F300" s="8">
        <f t="shared" si="45"/>
        <v>41231</v>
      </c>
      <c r="G300" s="8">
        <f t="shared" si="46"/>
        <v>41231</v>
      </c>
      <c r="H300" s="11">
        <f t="shared" si="38"/>
        <v>2012</v>
      </c>
      <c r="I300" t="s">
        <v>10</v>
      </c>
      <c r="J300" t="s">
        <v>21</v>
      </c>
      <c r="K300" s="1">
        <v>41662</v>
      </c>
    </row>
    <row r="301" spans="1:12" ht="12" customHeight="1" x14ac:dyDescent="0.2">
      <c r="A301" t="s">
        <v>23</v>
      </c>
      <c r="B301" t="s">
        <v>24</v>
      </c>
      <c r="D301" s="2">
        <v>5257</v>
      </c>
      <c r="E301" s="1">
        <v>40083</v>
      </c>
      <c r="F301" s="8">
        <f t="shared" si="45"/>
        <v>40083</v>
      </c>
      <c r="G301" s="8">
        <f t="shared" si="46"/>
        <v>40083</v>
      </c>
      <c r="H301" s="11">
        <f t="shared" si="38"/>
        <v>2009</v>
      </c>
      <c r="I301" t="s">
        <v>10</v>
      </c>
      <c r="J301" t="s">
        <v>25</v>
      </c>
      <c r="K301" s="1">
        <v>41662</v>
      </c>
      <c r="L301" s="3" t="s">
        <v>26</v>
      </c>
    </row>
    <row r="302" spans="1:12" ht="12" customHeight="1" x14ac:dyDescent="0.2">
      <c r="A302" t="s">
        <v>1235</v>
      </c>
      <c r="B302" t="s">
        <v>211</v>
      </c>
      <c r="C302" t="s">
        <v>1236</v>
      </c>
      <c r="D302" s="2">
        <v>5232</v>
      </c>
      <c r="E302" s="1">
        <v>41522</v>
      </c>
      <c r="F302" s="8">
        <f t="shared" si="45"/>
        <v>41522</v>
      </c>
      <c r="G302" s="8">
        <f t="shared" si="46"/>
        <v>41522</v>
      </c>
      <c r="H302" s="11">
        <f t="shared" si="38"/>
        <v>2013</v>
      </c>
      <c r="I302" t="s">
        <v>10</v>
      </c>
      <c r="J302" t="s">
        <v>60</v>
      </c>
      <c r="K302" s="1">
        <v>41662</v>
      </c>
    </row>
    <row r="303" spans="1:12" ht="12" customHeight="1" x14ac:dyDescent="0.2">
      <c r="A303" t="s">
        <v>187</v>
      </c>
      <c r="B303" t="s">
        <v>50</v>
      </c>
      <c r="C303" t="s">
        <v>188</v>
      </c>
      <c r="D303" s="2">
        <v>5220</v>
      </c>
      <c r="E303" s="1">
        <v>40212</v>
      </c>
      <c r="F303" s="8">
        <f t="shared" si="45"/>
        <v>40212</v>
      </c>
      <c r="G303" s="8">
        <f t="shared" si="46"/>
        <v>40212</v>
      </c>
      <c r="H303" s="11">
        <f t="shared" si="38"/>
        <v>2010</v>
      </c>
      <c r="I303" t="s">
        <v>20</v>
      </c>
      <c r="J303" t="s">
        <v>46</v>
      </c>
      <c r="K303" s="1">
        <v>41662</v>
      </c>
    </row>
    <row r="304" spans="1:12" ht="12" customHeight="1" x14ac:dyDescent="0.2">
      <c r="A304" t="s">
        <v>1133</v>
      </c>
      <c r="B304" t="s">
        <v>103</v>
      </c>
      <c r="D304" s="2">
        <v>5200</v>
      </c>
      <c r="E304" s="1">
        <v>41389</v>
      </c>
      <c r="F304" s="8">
        <f t="shared" si="45"/>
        <v>41389</v>
      </c>
      <c r="G304" s="8">
        <f t="shared" si="46"/>
        <v>41389</v>
      </c>
      <c r="H304" s="11">
        <f t="shared" si="38"/>
        <v>2013</v>
      </c>
      <c r="I304" t="s">
        <v>347</v>
      </c>
      <c r="J304" t="s">
        <v>11</v>
      </c>
      <c r="K304" s="1">
        <v>41662</v>
      </c>
    </row>
    <row r="305" spans="1:12" ht="12" customHeight="1" x14ac:dyDescent="0.2">
      <c r="A305" t="s">
        <v>33</v>
      </c>
      <c r="B305" t="s">
        <v>24</v>
      </c>
      <c r="D305" s="2">
        <v>5166</v>
      </c>
      <c r="E305" s="1">
        <v>40083</v>
      </c>
      <c r="F305" s="8">
        <f t="shared" si="45"/>
        <v>40083</v>
      </c>
      <c r="G305" s="8">
        <f t="shared" si="46"/>
        <v>40083</v>
      </c>
      <c r="H305" s="11">
        <f t="shared" si="38"/>
        <v>2009</v>
      </c>
      <c r="I305" t="s">
        <v>10</v>
      </c>
      <c r="J305" t="s">
        <v>25</v>
      </c>
      <c r="K305" s="1">
        <v>41662</v>
      </c>
      <c r="L305" s="3" t="s">
        <v>34</v>
      </c>
    </row>
    <row r="306" spans="1:12" ht="12" customHeight="1" x14ac:dyDescent="0.2">
      <c r="A306" t="s">
        <v>158</v>
      </c>
      <c r="B306" t="s">
        <v>159</v>
      </c>
      <c r="D306" s="2">
        <v>5148</v>
      </c>
      <c r="E306" s="1">
        <v>40261</v>
      </c>
      <c r="F306" s="8">
        <f t="shared" si="45"/>
        <v>40261</v>
      </c>
      <c r="G306" s="8">
        <f t="shared" si="46"/>
        <v>40261</v>
      </c>
      <c r="H306" s="11">
        <f t="shared" si="38"/>
        <v>2010</v>
      </c>
      <c r="I306" t="s">
        <v>10</v>
      </c>
      <c r="J306" t="s">
        <v>17</v>
      </c>
      <c r="K306" s="1">
        <v>41662</v>
      </c>
    </row>
    <row r="307" spans="1:12" ht="12" customHeight="1" x14ac:dyDescent="0.2">
      <c r="A307" t="s">
        <v>87</v>
      </c>
      <c r="B307" t="s">
        <v>88</v>
      </c>
      <c r="C307" t="s">
        <v>89</v>
      </c>
      <c r="D307" s="2">
        <v>5103</v>
      </c>
      <c r="E307" s="1">
        <v>40117</v>
      </c>
      <c r="F307" s="8">
        <f t="shared" si="45"/>
        <v>40117</v>
      </c>
      <c r="G307" s="8">
        <f t="shared" si="46"/>
        <v>40117</v>
      </c>
      <c r="H307" s="11">
        <f t="shared" si="38"/>
        <v>2009</v>
      </c>
      <c r="I307" t="s">
        <v>10</v>
      </c>
      <c r="J307" t="s">
        <v>11</v>
      </c>
      <c r="K307" s="1">
        <v>41662</v>
      </c>
      <c r="L307" s="3" t="s">
        <v>90</v>
      </c>
    </row>
    <row r="308" spans="1:12" ht="12" customHeight="1" x14ac:dyDescent="0.2">
      <c r="A308" t="s">
        <v>126</v>
      </c>
      <c r="B308" t="s">
        <v>127</v>
      </c>
      <c r="D308" s="2">
        <v>5080</v>
      </c>
      <c r="E308" s="1">
        <v>40221</v>
      </c>
      <c r="F308" s="8">
        <f t="shared" si="45"/>
        <v>40221</v>
      </c>
      <c r="G308" s="8">
        <f t="shared" si="46"/>
        <v>40221</v>
      </c>
      <c r="H308" s="11">
        <f t="shared" si="38"/>
        <v>2010</v>
      </c>
      <c r="I308" t="s">
        <v>10</v>
      </c>
      <c r="J308" t="s">
        <v>21</v>
      </c>
      <c r="K308" s="1">
        <v>41662</v>
      </c>
      <c r="L308" s="3" t="s">
        <v>128</v>
      </c>
    </row>
    <row r="309" spans="1:12" ht="12" customHeight="1" x14ac:dyDescent="0.2">
      <c r="A309" t="s">
        <v>522</v>
      </c>
      <c r="B309" t="s">
        <v>55</v>
      </c>
      <c r="C309" t="s">
        <v>523</v>
      </c>
      <c r="D309" s="2">
        <v>5000</v>
      </c>
      <c r="E309" s="1">
        <v>40672</v>
      </c>
      <c r="F309" s="8">
        <f t="shared" si="45"/>
        <v>40672</v>
      </c>
      <c r="G309" s="8">
        <f t="shared" si="46"/>
        <v>40672</v>
      </c>
      <c r="H309" s="11">
        <f t="shared" si="38"/>
        <v>2011</v>
      </c>
      <c r="I309" t="s">
        <v>52</v>
      </c>
      <c r="J309" t="s">
        <v>14</v>
      </c>
      <c r="K309" s="1">
        <v>41722</v>
      </c>
    </row>
    <row r="310" spans="1:12" ht="12" customHeight="1" x14ac:dyDescent="0.2">
      <c r="A310" t="s">
        <v>622</v>
      </c>
      <c r="B310" t="s">
        <v>215</v>
      </c>
      <c r="D310" s="2">
        <v>5000</v>
      </c>
      <c r="E310" s="1">
        <v>40797</v>
      </c>
      <c r="F310" s="8">
        <f t="shared" si="45"/>
        <v>40797</v>
      </c>
      <c r="G310" s="8">
        <f t="shared" si="46"/>
        <v>40797</v>
      </c>
      <c r="H310" s="11">
        <f t="shared" si="38"/>
        <v>2011</v>
      </c>
      <c r="I310" t="s">
        <v>10</v>
      </c>
      <c r="J310" t="s">
        <v>83</v>
      </c>
      <c r="K310" s="1">
        <v>41722</v>
      </c>
    </row>
    <row r="311" spans="1:12" ht="12" customHeight="1" x14ac:dyDescent="0.2">
      <c r="A311" t="s">
        <v>1206</v>
      </c>
      <c r="B311" t="s">
        <v>343</v>
      </c>
      <c r="C311" t="s">
        <v>1207</v>
      </c>
      <c r="D311" s="2">
        <v>5000</v>
      </c>
      <c r="E311" t="s">
        <v>1208</v>
      </c>
      <c r="F311" s="9">
        <v>41338</v>
      </c>
      <c r="G311" s="9">
        <v>41471</v>
      </c>
      <c r="H311" s="11">
        <f t="shared" si="38"/>
        <v>2013</v>
      </c>
      <c r="I311" t="s">
        <v>347</v>
      </c>
      <c r="J311" t="s">
        <v>14</v>
      </c>
      <c r="K311" s="1">
        <v>41662</v>
      </c>
    </row>
    <row r="312" spans="1:12" ht="12" customHeight="1" x14ac:dyDescent="0.2">
      <c r="A312" t="s">
        <v>1311</v>
      </c>
      <c r="B312" t="s">
        <v>211</v>
      </c>
      <c r="D312" s="2">
        <v>5000</v>
      </c>
      <c r="E312" s="1">
        <v>41584</v>
      </c>
      <c r="F312" s="8">
        <f>E312</f>
        <v>41584</v>
      </c>
      <c r="G312" s="8">
        <f>E312</f>
        <v>41584</v>
      </c>
      <c r="H312" s="11">
        <f t="shared" si="38"/>
        <v>2013</v>
      </c>
      <c r="I312" t="s">
        <v>46</v>
      </c>
      <c r="J312" t="s">
        <v>25</v>
      </c>
      <c r="K312" s="1">
        <v>41662</v>
      </c>
    </row>
    <row r="313" spans="1:12" ht="12" customHeight="1" x14ac:dyDescent="0.2">
      <c r="A313" t="s">
        <v>1405</v>
      </c>
      <c r="B313" t="s">
        <v>38</v>
      </c>
      <c r="C313" t="s">
        <v>89</v>
      </c>
      <c r="D313" s="2">
        <v>5000</v>
      </c>
      <c r="E313" s="1">
        <v>41591</v>
      </c>
      <c r="F313" s="8">
        <f>E313</f>
        <v>41591</v>
      </c>
      <c r="G313" s="8">
        <f>E313</f>
        <v>41591</v>
      </c>
      <c r="H313" s="11">
        <f t="shared" si="38"/>
        <v>2013</v>
      </c>
      <c r="I313" t="s">
        <v>46</v>
      </c>
      <c r="J313" t="s">
        <v>46</v>
      </c>
      <c r="K313" s="1">
        <v>41722</v>
      </c>
    </row>
    <row r="314" spans="1:12" ht="12" customHeight="1" x14ac:dyDescent="0.2">
      <c r="A314" t="s">
        <v>1406</v>
      </c>
      <c r="B314" t="s">
        <v>9</v>
      </c>
      <c r="D314" s="2">
        <v>5000</v>
      </c>
      <c r="E314" s="1">
        <v>41652</v>
      </c>
      <c r="F314" s="8">
        <f>E314</f>
        <v>41652</v>
      </c>
      <c r="G314" s="8">
        <f>E314</f>
        <v>41652</v>
      </c>
      <c r="H314" s="11">
        <f t="shared" si="38"/>
        <v>2014</v>
      </c>
      <c r="I314" t="s">
        <v>10</v>
      </c>
      <c r="J314" t="s">
        <v>46</v>
      </c>
      <c r="K314" s="1">
        <v>41722</v>
      </c>
    </row>
    <row r="315" spans="1:12" ht="12" customHeight="1" x14ac:dyDescent="0.2">
      <c r="A315" t="s">
        <v>937</v>
      </c>
      <c r="B315" t="s">
        <v>44</v>
      </c>
      <c r="D315" s="2">
        <v>4929</v>
      </c>
      <c r="E315" t="s">
        <v>938</v>
      </c>
      <c r="F315" s="9">
        <v>41194</v>
      </c>
      <c r="G315" s="9">
        <v>41197</v>
      </c>
      <c r="H315" s="11">
        <f t="shared" si="38"/>
        <v>2012</v>
      </c>
      <c r="I315" t="s">
        <v>10</v>
      </c>
      <c r="J315" t="s">
        <v>25</v>
      </c>
      <c r="K315" s="1">
        <v>41662</v>
      </c>
    </row>
    <row r="316" spans="1:12" ht="12" customHeight="1" x14ac:dyDescent="0.2">
      <c r="A316" t="s">
        <v>931</v>
      </c>
      <c r="B316" t="s">
        <v>103</v>
      </c>
      <c r="D316" s="2">
        <v>4907</v>
      </c>
      <c r="E316" s="1">
        <v>40644</v>
      </c>
      <c r="F316" s="8">
        <f t="shared" ref="F316:F324" si="47">E316</f>
        <v>40644</v>
      </c>
      <c r="G316" s="8">
        <f t="shared" ref="G316:G324" si="48">E316</f>
        <v>40644</v>
      </c>
      <c r="H316" s="11">
        <f t="shared" si="38"/>
        <v>2011</v>
      </c>
      <c r="I316" t="s">
        <v>10</v>
      </c>
      <c r="J316" t="s">
        <v>11</v>
      </c>
      <c r="K316" s="1">
        <v>41662</v>
      </c>
    </row>
    <row r="317" spans="1:12" ht="12" customHeight="1" x14ac:dyDescent="0.2">
      <c r="A317" t="s">
        <v>1318</v>
      </c>
      <c r="B317" t="s">
        <v>211</v>
      </c>
      <c r="D317" s="2">
        <v>4879</v>
      </c>
      <c r="E317" s="1">
        <v>41557</v>
      </c>
      <c r="F317" s="8">
        <f t="shared" si="47"/>
        <v>41557</v>
      </c>
      <c r="G317" s="8">
        <f t="shared" si="48"/>
        <v>41557</v>
      </c>
      <c r="H317" s="11">
        <f t="shared" si="38"/>
        <v>2013</v>
      </c>
      <c r="I317" t="s">
        <v>20</v>
      </c>
      <c r="J317" t="s">
        <v>21</v>
      </c>
      <c r="K317" s="1">
        <v>41662</v>
      </c>
    </row>
    <row r="318" spans="1:12" ht="12" customHeight="1" x14ac:dyDescent="0.2">
      <c r="A318" t="s">
        <v>858</v>
      </c>
      <c r="B318" t="s">
        <v>167</v>
      </c>
      <c r="D318" s="2">
        <v>4873</v>
      </c>
      <c r="E318" s="1">
        <v>41105</v>
      </c>
      <c r="F318" s="8">
        <f t="shared" si="47"/>
        <v>41105</v>
      </c>
      <c r="G318" s="8">
        <f t="shared" si="48"/>
        <v>41105</v>
      </c>
      <c r="H318" s="11">
        <f t="shared" si="38"/>
        <v>2012</v>
      </c>
      <c r="I318" t="s">
        <v>10</v>
      </c>
      <c r="J318" t="s">
        <v>56</v>
      </c>
      <c r="K318" s="1">
        <v>41722</v>
      </c>
    </row>
    <row r="319" spans="1:12" ht="12" customHeight="1" x14ac:dyDescent="0.2">
      <c r="A319" t="s">
        <v>1293</v>
      </c>
      <c r="B319" t="s">
        <v>55</v>
      </c>
      <c r="C319" t="s">
        <v>1292</v>
      </c>
      <c r="D319" s="2">
        <v>4837</v>
      </c>
      <c r="E319" s="1">
        <v>41544</v>
      </c>
      <c r="F319" s="8">
        <f t="shared" si="47"/>
        <v>41544</v>
      </c>
      <c r="G319" s="8">
        <f t="shared" si="48"/>
        <v>41544</v>
      </c>
      <c r="H319" s="11">
        <f t="shared" si="38"/>
        <v>2013</v>
      </c>
      <c r="I319" t="s">
        <v>10</v>
      </c>
      <c r="J319" t="s">
        <v>21</v>
      </c>
      <c r="K319" s="1">
        <v>41688</v>
      </c>
    </row>
    <row r="320" spans="1:12" ht="12" customHeight="1" x14ac:dyDescent="0.2">
      <c r="A320" t="s">
        <v>405</v>
      </c>
      <c r="B320" t="s">
        <v>40</v>
      </c>
      <c r="C320" t="s">
        <v>406</v>
      </c>
      <c r="D320" s="2">
        <v>4800</v>
      </c>
      <c r="E320" s="1">
        <v>40509</v>
      </c>
      <c r="F320" s="8">
        <f t="shared" si="47"/>
        <v>40509</v>
      </c>
      <c r="G320" s="8">
        <f t="shared" si="48"/>
        <v>40509</v>
      </c>
      <c r="H320" s="11">
        <f t="shared" si="38"/>
        <v>2010</v>
      </c>
      <c r="I320" t="s">
        <v>10</v>
      </c>
      <c r="J320" t="s">
        <v>46</v>
      </c>
      <c r="K320" s="1">
        <v>41752</v>
      </c>
      <c r="L320" s="3" t="s">
        <v>407</v>
      </c>
    </row>
    <row r="321" spans="1:12" ht="12" customHeight="1" x14ac:dyDescent="0.2">
      <c r="A321" t="s">
        <v>831</v>
      </c>
      <c r="B321" t="s">
        <v>92</v>
      </c>
      <c r="D321" s="2">
        <v>4800</v>
      </c>
      <c r="E321" s="1">
        <v>41057</v>
      </c>
      <c r="F321" s="8">
        <f t="shared" si="47"/>
        <v>41057</v>
      </c>
      <c r="G321" s="8">
        <f t="shared" si="48"/>
        <v>41057</v>
      </c>
      <c r="H321" s="11">
        <f t="shared" si="38"/>
        <v>2012</v>
      </c>
      <c r="I321" t="s">
        <v>10</v>
      </c>
      <c r="J321" t="s">
        <v>14</v>
      </c>
      <c r="K321" s="1">
        <v>41662</v>
      </c>
    </row>
    <row r="322" spans="1:12" ht="12" customHeight="1" x14ac:dyDescent="0.2">
      <c r="A322" t="s">
        <v>1385</v>
      </c>
      <c r="B322" t="s">
        <v>163</v>
      </c>
      <c r="C322" t="s">
        <v>1383</v>
      </c>
      <c r="D322" s="2">
        <v>4786</v>
      </c>
      <c r="E322" s="1">
        <v>40997</v>
      </c>
      <c r="F322" s="8">
        <f t="shared" si="47"/>
        <v>40997</v>
      </c>
      <c r="G322" s="8">
        <f t="shared" si="48"/>
        <v>40997</v>
      </c>
      <c r="H322" s="11">
        <f t="shared" ref="H322:H385" si="49">YEAR(G322)</f>
        <v>2012</v>
      </c>
      <c r="I322" t="s">
        <v>347</v>
      </c>
      <c r="J322" t="s">
        <v>14</v>
      </c>
      <c r="K322" s="1">
        <v>41722</v>
      </c>
    </row>
    <row r="323" spans="1:12" ht="12" customHeight="1" x14ac:dyDescent="0.2">
      <c r="A323" t="s">
        <v>1085</v>
      </c>
      <c r="B323" t="s">
        <v>38</v>
      </c>
      <c r="C323" t="s">
        <v>1086</v>
      </c>
      <c r="D323" s="2">
        <v>4718</v>
      </c>
      <c r="E323" s="1">
        <v>41407</v>
      </c>
      <c r="F323" s="8">
        <f t="shared" si="47"/>
        <v>41407</v>
      </c>
      <c r="G323" s="8">
        <f t="shared" si="48"/>
        <v>41407</v>
      </c>
      <c r="H323" s="11">
        <f t="shared" si="49"/>
        <v>2013</v>
      </c>
      <c r="I323" t="s">
        <v>20</v>
      </c>
      <c r="J323" t="s">
        <v>11</v>
      </c>
      <c r="K323" s="1">
        <v>41662</v>
      </c>
    </row>
    <row r="324" spans="1:12" ht="12" customHeight="1" x14ac:dyDescent="0.2">
      <c r="A324" t="s">
        <v>325</v>
      </c>
      <c r="B324" t="s">
        <v>9</v>
      </c>
      <c r="D324" s="2">
        <v>4700</v>
      </c>
      <c r="E324" s="1">
        <v>40395</v>
      </c>
      <c r="F324" s="8">
        <f t="shared" si="47"/>
        <v>40395</v>
      </c>
      <c r="G324" s="8">
        <f t="shared" si="48"/>
        <v>40395</v>
      </c>
      <c r="H324" s="11">
        <f t="shared" si="49"/>
        <v>2010</v>
      </c>
      <c r="I324" t="s">
        <v>10</v>
      </c>
      <c r="J324" t="s">
        <v>326</v>
      </c>
      <c r="K324" s="1">
        <v>41662</v>
      </c>
      <c r="L324" s="3" t="s">
        <v>327</v>
      </c>
    </row>
    <row r="325" spans="1:12" ht="12" customHeight="1" x14ac:dyDescent="0.2">
      <c r="A325" t="s">
        <v>648</v>
      </c>
      <c r="B325" t="s">
        <v>127</v>
      </c>
      <c r="D325" s="2">
        <v>4693</v>
      </c>
      <c r="E325" t="s">
        <v>649</v>
      </c>
      <c r="F325" s="9">
        <v>40830</v>
      </c>
      <c r="G325" s="9">
        <v>40833</v>
      </c>
      <c r="H325" s="11">
        <f t="shared" si="49"/>
        <v>2011</v>
      </c>
      <c r="I325" t="s">
        <v>10</v>
      </c>
      <c r="J325" t="s">
        <v>46</v>
      </c>
      <c r="K325" s="1">
        <v>41684</v>
      </c>
    </row>
    <row r="326" spans="1:12" ht="12" customHeight="1" x14ac:dyDescent="0.2">
      <c r="A326" t="s">
        <v>1364</v>
      </c>
      <c r="B326" t="s">
        <v>24</v>
      </c>
      <c r="D326" s="2">
        <v>4676</v>
      </c>
      <c r="E326" s="1">
        <v>41422</v>
      </c>
      <c r="F326" s="8">
        <f>E326</f>
        <v>41422</v>
      </c>
      <c r="G326" s="8">
        <f>E326</f>
        <v>41422</v>
      </c>
      <c r="H326" s="11">
        <f t="shared" si="49"/>
        <v>2013</v>
      </c>
      <c r="I326" t="s">
        <v>10</v>
      </c>
      <c r="J326" t="s">
        <v>56</v>
      </c>
      <c r="K326" s="1">
        <v>41691</v>
      </c>
    </row>
    <row r="327" spans="1:12" ht="12" customHeight="1" x14ac:dyDescent="0.2">
      <c r="A327" t="s">
        <v>711</v>
      </c>
      <c r="B327" t="s">
        <v>343</v>
      </c>
      <c r="C327" t="s">
        <v>712</v>
      </c>
      <c r="D327" s="2">
        <v>4645</v>
      </c>
      <c r="E327" s="1">
        <v>40920</v>
      </c>
      <c r="F327" s="8">
        <f>E327</f>
        <v>40920</v>
      </c>
      <c r="G327" s="8">
        <f>E327</f>
        <v>40920</v>
      </c>
      <c r="H327" s="11">
        <f t="shared" si="49"/>
        <v>2012</v>
      </c>
      <c r="I327" t="s">
        <v>10</v>
      </c>
      <c r="J327" t="s">
        <v>21</v>
      </c>
      <c r="K327" s="1">
        <v>41662</v>
      </c>
    </row>
    <row r="328" spans="1:12" ht="12" customHeight="1" x14ac:dyDescent="0.2">
      <c r="A328" t="s">
        <v>530</v>
      </c>
      <c r="B328" t="s">
        <v>24</v>
      </c>
      <c r="C328" t="s">
        <v>531</v>
      </c>
      <c r="D328" s="2">
        <v>4573</v>
      </c>
      <c r="E328" s="1">
        <v>40544</v>
      </c>
      <c r="F328" s="8">
        <f>E328</f>
        <v>40544</v>
      </c>
      <c r="G328" s="8">
        <f>E328</f>
        <v>40544</v>
      </c>
      <c r="H328" s="11">
        <f t="shared" si="49"/>
        <v>2011</v>
      </c>
      <c r="I328" t="s">
        <v>347</v>
      </c>
      <c r="J328" t="s">
        <v>11</v>
      </c>
      <c r="K328" s="1">
        <v>41662</v>
      </c>
    </row>
    <row r="329" spans="1:12" ht="12" customHeight="1" x14ac:dyDescent="0.2">
      <c r="A329" t="s">
        <v>1158</v>
      </c>
      <c r="B329" t="s">
        <v>13</v>
      </c>
      <c r="C329" t="s">
        <v>1159</v>
      </c>
      <c r="D329" s="2">
        <v>4560</v>
      </c>
      <c r="E329" t="s">
        <v>1160</v>
      </c>
      <c r="F329" s="9">
        <v>41122</v>
      </c>
      <c r="G329" s="9">
        <v>41463</v>
      </c>
      <c r="H329" s="11">
        <f t="shared" si="49"/>
        <v>2013</v>
      </c>
      <c r="I329" t="s">
        <v>347</v>
      </c>
      <c r="J329" t="s">
        <v>46</v>
      </c>
      <c r="K329" s="1">
        <v>41662</v>
      </c>
    </row>
    <row r="330" spans="1:12" ht="12" customHeight="1" x14ac:dyDescent="0.2">
      <c r="A330" t="s">
        <v>431</v>
      </c>
      <c r="B330" t="s">
        <v>111</v>
      </c>
      <c r="C330" t="s">
        <v>432</v>
      </c>
      <c r="D330" s="2">
        <v>4500</v>
      </c>
      <c r="E330" s="1">
        <v>40354</v>
      </c>
      <c r="F330" s="8">
        <f t="shared" ref="F330:F335" si="50">E330</f>
        <v>40354</v>
      </c>
      <c r="G330" s="8">
        <f t="shared" ref="G330:G335" si="51">E330</f>
        <v>40354</v>
      </c>
      <c r="H330" s="11">
        <f t="shared" si="49"/>
        <v>2010</v>
      </c>
      <c r="I330" t="s">
        <v>347</v>
      </c>
      <c r="J330" t="s">
        <v>11</v>
      </c>
      <c r="K330" s="1">
        <v>41662</v>
      </c>
    </row>
    <row r="331" spans="1:12" ht="12" customHeight="1" x14ac:dyDescent="0.2">
      <c r="A331" t="s">
        <v>1312</v>
      </c>
      <c r="B331" t="s">
        <v>211</v>
      </c>
      <c r="D331" s="2">
        <v>4500</v>
      </c>
      <c r="E331" s="1">
        <v>41555</v>
      </c>
      <c r="F331" s="8">
        <f t="shared" si="50"/>
        <v>41555</v>
      </c>
      <c r="G331" s="8">
        <f t="shared" si="51"/>
        <v>41555</v>
      </c>
      <c r="H331" s="11">
        <f t="shared" si="49"/>
        <v>2013</v>
      </c>
      <c r="I331" t="s">
        <v>10</v>
      </c>
      <c r="J331" t="s">
        <v>21</v>
      </c>
      <c r="K331" s="1">
        <v>41662</v>
      </c>
    </row>
    <row r="332" spans="1:12" ht="12" customHeight="1" x14ac:dyDescent="0.2">
      <c r="A332" t="s">
        <v>807</v>
      </c>
      <c r="B332" t="s">
        <v>159</v>
      </c>
      <c r="D332" s="2">
        <v>4490</v>
      </c>
      <c r="E332" s="1">
        <v>41030</v>
      </c>
      <c r="F332" s="8">
        <f t="shared" si="50"/>
        <v>41030</v>
      </c>
      <c r="G332" s="8">
        <f t="shared" si="51"/>
        <v>41030</v>
      </c>
      <c r="H332" s="11">
        <f t="shared" si="49"/>
        <v>2012</v>
      </c>
      <c r="I332" t="s">
        <v>10</v>
      </c>
      <c r="J332" t="s">
        <v>21</v>
      </c>
      <c r="K332" s="1">
        <v>41662</v>
      </c>
    </row>
    <row r="333" spans="1:12" ht="12" customHeight="1" x14ac:dyDescent="0.2">
      <c r="A333" t="s">
        <v>409</v>
      </c>
      <c r="B333" t="s">
        <v>9</v>
      </c>
      <c r="D333" s="2">
        <v>4486</v>
      </c>
      <c r="E333" s="1">
        <v>40506</v>
      </c>
      <c r="F333" s="8">
        <f t="shared" si="50"/>
        <v>40506</v>
      </c>
      <c r="G333" s="8">
        <f t="shared" si="51"/>
        <v>40506</v>
      </c>
      <c r="H333" s="11">
        <f t="shared" si="49"/>
        <v>2010</v>
      </c>
      <c r="I333" t="s">
        <v>10</v>
      </c>
      <c r="J333" t="s">
        <v>21</v>
      </c>
      <c r="K333" s="1">
        <v>41662</v>
      </c>
      <c r="L333" s="3" t="s">
        <v>410</v>
      </c>
    </row>
    <row r="334" spans="1:12" ht="12" customHeight="1" x14ac:dyDescent="0.2">
      <c r="A334" t="s">
        <v>1149</v>
      </c>
      <c r="B334" t="s">
        <v>24</v>
      </c>
      <c r="C334" t="s">
        <v>1150</v>
      </c>
      <c r="D334" s="2">
        <v>4479</v>
      </c>
      <c r="E334" s="1">
        <v>40603</v>
      </c>
      <c r="F334" s="8">
        <f t="shared" si="50"/>
        <v>40603</v>
      </c>
      <c r="G334" s="8">
        <f t="shared" si="51"/>
        <v>40603</v>
      </c>
      <c r="H334" s="11">
        <f t="shared" si="49"/>
        <v>2011</v>
      </c>
      <c r="I334" t="s">
        <v>347</v>
      </c>
      <c r="J334" t="s">
        <v>60</v>
      </c>
      <c r="K334" s="1">
        <v>41662</v>
      </c>
    </row>
    <row r="335" spans="1:12" ht="12" customHeight="1" x14ac:dyDescent="0.2">
      <c r="A335" t="s">
        <v>754</v>
      </c>
      <c r="B335" t="s">
        <v>24</v>
      </c>
      <c r="D335" s="2">
        <v>4400</v>
      </c>
      <c r="E335" s="1">
        <v>41011</v>
      </c>
      <c r="F335" s="8">
        <f t="shared" si="50"/>
        <v>41011</v>
      </c>
      <c r="G335" s="8">
        <f t="shared" si="51"/>
        <v>41011</v>
      </c>
      <c r="H335" s="11">
        <f t="shared" si="49"/>
        <v>2012</v>
      </c>
      <c r="I335" t="s">
        <v>10</v>
      </c>
      <c r="J335" t="s">
        <v>25</v>
      </c>
      <c r="K335" s="1">
        <v>41662</v>
      </c>
    </row>
    <row r="336" spans="1:12" ht="12" customHeight="1" x14ac:dyDescent="0.2">
      <c r="A336" t="s">
        <v>1316</v>
      </c>
      <c r="B336" t="s">
        <v>103</v>
      </c>
      <c r="D336" s="2">
        <v>4400</v>
      </c>
      <c r="E336" t="s">
        <v>1317</v>
      </c>
      <c r="F336" s="9">
        <v>41339</v>
      </c>
      <c r="G336" s="9">
        <v>41526</v>
      </c>
      <c r="H336" s="11">
        <f t="shared" si="49"/>
        <v>2013</v>
      </c>
      <c r="I336" t="s">
        <v>347</v>
      </c>
      <c r="J336" t="s">
        <v>25</v>
      </c>
      <c r="K336" s="1">
        <v>41662</v>
      </c>
    </row>
    <row r="337" spans="1:12" ht="12" customHeight="1" x14ac:dyDescent="0.2">
      <c r="A337" t="s">
        <v>822</v>
      </c>
      <c r="B337" t="s">
        <v>282</v>
      </c>
      <c r="D337" s="2">
        <v>4354</v>
      </c>
      <c r="E337" s="1">
        <v>41046</v>
      </c>
      <c r="F337" s="8">
        <f>E337</f>
        <v>41046</v>
      </c>
      <c r="G337" s="8">
        <f>E337</f>
        <v>41046</v>
      </c>
      <c r="H337" s="11">
        <f t="shared" si="49"/>
        <v>2012</v>
      </c>
      <c r="I337" t="s">
        <v>823</v>
      </c>
      <c r="J337" t="s">
        <v>14</v>
      </c>
      <c r="K337" s="1">
        <v>41662</v>
      </c>
    </row>
    <row r="338" spans="1:12" ht="12" customHeight="1" x14ac:dyDescent="0.2">
      <c r="A338" t="s">
        <v>959</v>
      </c>
      <c r="B338" t="s">
        <v>62</v>
      </c>
      <c r="C338" t="s">
        <v>960</v>
      </c>
      <c r="D338" s="2">
        <v>4343</v>
      </c>
      <c r="E338" t="s">
        <v>961</v>
      </c>
      <c r="F338" s="9">
        <v>41200</v>
      </c>
      <c r="G338" s="9">
        <v>41217</v>
      </c>
      <c r="H338" s="11">
        <f t="shared" si="49"/>
        <v>2012</v>
      </c>
      <c r="I338" t="s">
        <v>52</v>
      </c>
      <c r="J338" t="s">
        <v>14</v>
      </c>
      <c r="K338" s="1">
        <v>41662</v>
      </c>
    </row>
    <row r="339" spans="1:12" ht="12" customHeight="1" x14ac:dyDescent="0.2">
      <c r="A339" t="s">
        <v>1243</v>
      </c>
      <c r="B339" t="s">
        <v>118</v>
      </c>
      <c r="C339" t="s">
        <v>1244</v>
      </c>
      <c r="D339" s="2">
        <v>4330</v>
      </c>
      <c r="E339" s="1">
        <v>41489</v>
      </c>
      <c r="F339" s="8">
        <f>E339</f>
        <v>41489</v>
      </c>
      <c r="G339" s="8">
        <f>E339</f>
        <v>41489</v>
      </c>
      <c r="H339" s="11">
        <f t="shared" si="49"/>
        <v>2013</v>
      </c>
      <c r="I339" t="s">
        <v>347</v>
      </c>
      <c r="J339" t="s">
        <v>11</v>
      </c>
      <c r="K339" s="1">
        <v>41662</v>
      </c>
    </row>
    <row r="340" spans="1:12" ht="12" customHeight="1" x14ac:dyDescent="0.2">
      <c r="A340" t="s">
        <v>281</v>
      </c>
      <c r="B340" t="s">
        <v>282</v>
      </c>
      <c r="D340" s="2">
        <v>4328</v>
      </c>
      <c r="E340" s="1">
        <v>40364</v>
      </c>
      <c r="F340" s="8">
        <f>E340</f>
        <v>40364</v>
      </c>
      <c r="G340" s="8">
        <f>E340</f>
        <v>40364</v>
      </c>
      <c r="H340" s="11">
        <f t="shared" si="49"/>
        <v>2010</v>
      </c>
      <c r="I340" t="s">
        <v>10</v>
      </c>
      <c r="J340" t="s">
        <v>283</v>
      </c>
      <c r="K340" s="1">
        <v>41662</v>
      </c>
      <c r="L340" s="3" t="s">
        <v>284</v>
      </c>
    </row>
    <row r="341" spans="1:12" ht="12" customHeight="1" x14ac:dyDescent="0.2">
      <c r="A341" t="s">
        <v>1143</v>
      </c>
      <c r="B341" t="s">
        <v>167</v>
      </c>
      <c r="C341" t="s">
        <v>880</v>
      </c>
      <c r="D341" s="2">
        <v>4305</v>
      </c>
      <c r="E341" s="1">
        <v>41414</v>
      </c>
      <c r="F341" s="8">
        <f>E341</f>
        <v>41414</v>
      </c>
      <c r="G341" s="8">
        <f>E341</f>
        <v>41414</v>
      </c>
      <c r="H341" s="11">
        <f t="shared" si="49"/>
        <v>2013</v>
      </c>
      <c r="I341" t="s">
        <v>46</v>
      </c>
      <c r="J341" t="s">
        <v>11</v>
      </c>
      <c r="K341" s="1">
        <v>41662</v>
      </c>
    </row>
    <row r="342" spans="1:12" ht="12" customHeight="1" x14ac:dyDescent="0.2">
      <c r="A342" t="s">
        <v>1209</v>
      </c>
      <c r="B342" t="s">
        <v>40</v>
      </c>
      <c r="D342" s="2">
        <v>4268</v>
      </c>
      <c r="E342" s="1">
        <v>41404</v>
      </c>
      <c r="F342" s="8">
        <f>E342</f>
        <v>41404</v>
      </c>
      <c r="G342" s="8">
        <f>E342</f>
        <v>41404</v>
      </c>
      <c r="H342" s="11">
        <f t="shared" si="49"/>
        <v>2013</v>
      </c>
      <c r="I342" t="s">
        <v>20</v>
      </c>
      <c r="J342" t="s">
        <v>46</v>
      </c>
      <c r="K342" s="1">
        <v>41711</v>
      </c>
    </row>
    <row r="343" spans="1:12" ht="12" customHeight="1" x14ac:dyDescent="0.2">
      <c r="A343" t="s">
        <v>1367</v>
      </c>
      <c r="B343" t="s">
        <v>193</v>
      </c>
      <c r="D343" s="2">
        <v>4230</v>
      </c>
      <c r="E343" t="s">
        <v>1368</v>
      </c>
      <c r="F343" s="9">
        <v>41342</v>
      </c>
      <c r="G343" s="9">
        <v>41344</v>
      </c>
      <c r="H343" s="11">
        <f t="shared" si="49"/>
        <v>2013</v>
      </c>
      <c r="I343" t="s">
        <v>52</v>
      </c>
      <c r="J343" t="s">
        <v>14</v>
      </c>
      <c r="K343" s="1">
        <v>41681</v>
      </c>
    </row>
    <row r="344" spans="1:12" ht="12" customHeight="1" x14ac:dyDescent="0.2">
      <c r="A344" t="s">
        <v>832</v>
      </c>
      <c r="B344" t="s">
        <v>71</v>
      </c>
      <c r="D344" s="2">
        <v>4211</v>
      </c>
      <c r="E344" s="1">
        <v>41071</v>
      </c>
      <c r="F344" s="8">
        <f>E344</f>
        <v>41071</v>
      </c>
      <c r="G344" s="8">
        <f>E344</f>
        <v>41071</v>
      </c>
      <c r="H344" s="11">
        <f t="shared" si="49"/>
        <v>2012</v>
      </c>
      <c r="I344" t="s">
        <v>10</v>
      </c>
      <c r="J344" t="s">
        <v>652</v>
      </c>
      <c r="K344" s="1">
        <v>41662</v>
      </c>
    </row>
    <row r="345" spans="1:12" ht="12" customHeight="1" x14ac:dyDescent="0.2">
      <c r="A345" t="s">
        <v>1210</v>
      </c>
      <c r="B345" t="s">
        <v>154</v>
      </c>
      <c r="D345" s="2">
        <v>4204</v>
      </c>
      <c r="E345" s="1">
        <v>41409</v>
      </c>
      <c r="F345" s="8">
        <f>E345</f>
        <v>41409</v>
      </c>
      <c r="G345" s="8">
        <f>E345</f>
        <v>41409</v>
      </c>
      <c r="H345" s="11">
        <f t="shared" si="49"/>
        <v>2013</v>
      </c>
      <c r="I345" t="s">
        <v>155</v>
      </c>
      <c r="J345" t="s">
        <v>46</v>
      </c>
      <c r="K345" s="1">
        <v>41711</v>
      </c>
    </row>
    <row r="346" spans="1:12" ht="12" customHeight="1" x14ac:dyDescent="0.2">
      <c r="A346" t="s">
        <v>172</v>
      </c>
      <c r="B346" t="s">
        <v>9</v>
      </c>
      <c r="D346" s="2">
        <v>4200</v>
      </c>
      <c r="E346" s="1">
        <v>40271</v>
      </c>
      <c r="F346" s="8">
        <f>E346</f>
        <v>40271</v>
      </c>
      <c r="G346" s="8">
        <f>E346</f>
        <v>40271</v>
      </c>
      <c r="H346" s="11">
        <f t="shared" si="49"/>
        <v>2010</v>
      </c>
      <c r="I346" t="s">
        <v>10</v>
      </c>
      <c r="J346" t="s">
        <v>21</v>
      </c>
      <c r="K346" s="1">
        <v>41662</v>
      </c>
    </row>
    <row r="347" spans="1:12" ht="12" customHeight="1" x14ac:dyDescent="0.2">
      <c r="A347" t="s">
        <v>966</v>
      </c>
      <c r="B347" t="s">
        <v>62</v>
      </c>
      <c r="C347" t="s">
        <v>960</v>
      </c>
      <c r="D347" s="2">
        <v>4125</v>
      </c>
      <c r="E347" t="s">
        <v>967</v>
      </c>
      <c r="F347" s="9">
        <v>40180</v>
      </c>
      <c r="G347" s="9">
        <v>41228</v>
      </c>
      <c r="H347" s="11">
        <f t="shared" si="49"/>
        <v>2012</v>
      </c>
      <c r="I347" t="s">
        <v>52</v>
      </c>
      <c r="J347" t="s">
        <v>14</v>
      </c>
      <c r="K347" s="1">
        <v>41689</v>
      </c>
    </row>
    <row r="348" spans="1:12" ht="12" customHeight="1" x14ac:dyDescent="0.2">
      <c r="A348" t="s">
        <v>953</v>
      </c>
      <c r="B348" t="s">
        <v>55</v>
      </c>
      <c r="D348" s="2">
        <v>4100</v>
      </c>
      <c r="E348" s="1">
        <v>40876</v>
      </c>
      <c r="F348" s="8">
        <f>E348</f>
        <v>40876</v>
      </c>
      <c r="G348" s="8">
        <f>E348</f>
        <v>40876</v>
      </c>
      <c r="H348" s="11">
        <f t="shared" si="49"/>
        <v>2011</v>
      </c>
      <c r="I348" t="s">
        <v>46</v>
      </c>
      <c r="J348" t="s">
        <v>21</v>
      </c>
      <c r="K348" s="1">
        <v>41722</v>
      </c>
    </row>
    <row r="349" spans="1:12" ht="12" customHeight="1" x14ac:dyDescent="0.2">
      <c r="A349" t="s">
        <v>977</v>
      </c>
      <c r="B349" t="s">
        <v>62</v>
      </c>
      <c r="C349" t="s">
        <v>960</v>
      </c>
      <c r="D349" s="2">
        <v>4100</v>
      </c>
      <c r="E349" t="s">
        <v>978</v>
      </c>
      <c r="F349" s="9">
        <v>39083</v>
      </c>
      <c r="G349" s="9">
        <v>41228</v>
      </c>
      <c r="H349" s="11">
        <f t="shared" si="49"/>
        <v>2012</v>
      </c>
      <c r="I349" t="s">
        <v>52</v>
      </c>
      <c r="J349" t="s">
        <v>14</v>
      </c>
      <c r="K349" s="1">
        <v>41662</v>
      </c>
    </row>
    <row r="350" spans="1:12" ht="12" customHeight="1" x14ac:dyDescent="0.2">
      <c r="A350" t="s">
        <v>189</v>
      </c>
      <c r="B350" t="s">
        <v>9</v>
      </c>
      <c r="D350" s="2">
        <v>4083</v>
      </c>
      <c r="E350" s="1">
        <v>40302</v>
      </c>
      <c r="F350" s="8">
        <f t="shared" ref="F350:F367" si="52">E350</f>
        <v>40302</v>
      </c>
      <c r="G350" s="8">
        <f t="shared" ref="G350:G367" si="53">E350</f>
        <v>40302</v>
      </c>
      <c r="H350" s="11">
        <f t="shared" si="49"/>
        <v>2010</v>
      </c>
      <c r="I350" t="s">
        <v>155</v>
      </c>
      <c r="J350" t="s">
        <v>11</v>
      </c>
      <c r="K350" s="1">
        <v>41662</v>
      </c>
    </row>
    <row r="351" spans="1:12" ht="12" customHeight="1" x14ac:dyDescent="0.2">
      <c r="A351" t="s">
        <v>1007</v>
      </c>
      <c r="B351" t="s">
        <v>13</v>
      </c>
      <c r="D351" s="2">
        <v>4027</v>
      </c>
      <c r="E351" s="1">
        <v>41257</v>
      </c>
      <c r="F351" s="8">
        <f t="shared" si="52"/>
        <v>41257</v>
      </c>
      <c r="G351" s="8">
        <f t="shared" si="53"/>
        <v>41257</v>
      </c>
      <c r="H351" s="11">
        <f t="shared" si="49"/>
        <v>2012</v>
      </c>
      <c r="I351" t="s">
        <v>10</v>
      </c>
      <c r="J351" t="s">
        <v>21</v>
      </c>
      <c r="K351" s="1">
        <v>41662</v>
      </c>
    </row>
    <row r="352" spans="1:12" ht="12" customHeight="1" x14ac:dyDescent="0.2">
      <c r="A352" t="s">
        <v>576</v>
      </c>
      <c r="B352" t="s">
        <v>38</v>
      </c>
      <c r="C352" t="s">
        <v>577</v>
      </c>
      <c r="D352" s="2">
        <v>4000</v>
      </c>
      <c r="E352" s="1">
        <v>40770</v>
      </c>
      <c r="F352" s="8">
        <f t="shared" si="52"/>
        <v>40770</v>
      </c>
      <c r="G352" s="8">
        <f t="shared" si="53"/>
        <v>40770</v>
      </c>
      <c r="H352" s="11">
        <f t="shared" si="49"/>
        <v>2011</v>
      </c>
      <c r="I352" t="s">
        <v>20</v>
      </c>
      <c r="J352" t="s">
        <v>17</v>
      </c>
      <c r="K352" s="1">
        <v>41722</v>
      </c>
    </row>
    <row r="353" spans="1:12" ht="12" customHeight="1" x14ac:dyDescent="0.2">
      <c r="A353" t="s">
        <v>853</v>
      </c>
      <c r="B353" t="s">
        <v>211</v>
      </c>
      <c r="D353" s="2">
        <v>4000</v>
      </c>
      <c r="E353" s="1">
        <v>41147</v>
      </c>
      <c r="F353" s="8">
        <f t="shared" si="52"/>
        <v>41147</v>
      </c>
      <c r="G353" s="8">
        <f t="shared" si="53"/>
        <v>41147</v>
      </c>
      <c r="H353" s="11">
        <f t="shared" si="49"/>
        <v>2012</v>
      </c>
      <c r="I353" t="s">
        <v>10</v>
      </c>
      <c r="J353" t="s">
        <v>21</v>
      </c>
      <c r="K353" s="1">
        <v>41662</v>
      </c>
    </row>
    <row r="354" spans="1:12" ht="12" customHeight="1" x14ac:dyDescent="0.2">
      <c r="A354" t="s">
        <v>943</v>
      </c>
      <c r="B354" t="s">
        <v>55</v>
      </c>
      <c r="C354" t="s">
        <v>944</v>
      </c>
      <c r="D354" s="2">
        <v>3999</v>
      </c>
      <c r="E354" s="1">
        <v>41227</v>
      </c>
      <c r="F354" s="8">
        <f t="shared" si="52"/>
        <v>41227</v>
      </c>
      <c r="G354" s="8">
        <f t="shared" si="53"/>
        <v>41227</v>
      </c>
      <c r="H354" s="11">
        <f t="shared" si="49"/>
        <v>2012</v>
      </c>
      <c r="I354" t="s">
        <v>10</v>
      </c>
      <c r="J354" t="s">
        <v>21</v>
      </c>
      <c r="K354" s="1">
        <v>41662</v>
      </c>
    </row>
    <row r="355" spans="1:12" ht="12" customHeight="1" x14ac:dyDescent="0.2">
      <c r="A355" t="s">
        <v>162</v>
      </c>
      <c r="B355" t="s">
        <v>163</v>
      </c>
      <c r="C355" t="s">
        <v>586</v>
      </c>
      <c r="D355" s="2">
        <v>3994</v>
      </c>
      <c r="E355" s="1">
        <v>40752</v>
      </c>
      <c r="F355" s="8">
        <f t="shared" si="52"/>
        <v>40752</v>
      </c>
      <c r="G355" s="8">
        <f t="shared" si="53"/>
        <v>40752</v>
      </c>
      <c r="H355" s="11">
        <f t="shared" si="49"/>
        <v>2011</v>
      </c>
      <c r="I355" t="s">
        <v>10</v>
      </c>
      <c r="J355" t="s">
        <v>46</v>
      </c>
      <c r="K355" s="1">
        <v>41662</v>
      </c>
    </row>
    <row r="356" spans="1:12" ht="12" customHeight="1" x14ac:dyDescent="0.2">
      <c r="A356" t="s">
        <v>547</v>
      </c>
      <c r="B356" t="s">
        <v>127</v>
      </c>
      <c r="D356" s="2">
        <v>3950</v>
      </c>
      <c r="E356" s="1">
        <v>40725</v>
      </c>
      <c r="F356" s="8">
        <f t="shared" si="52"/>
        <v>40725</v>
      </c>
      <c r="G356" s="8">
        <f t="shared" si="53"/>
        <v>40725</v>
      </c>
      <c r="H356" s="11">
        <f t="shared" si="49"/>
        <v>2011</v>
      </c>
      <c r="I356" t="s">
        <v>347</v>
      </c>
      <c r="J356" t="s">
        <v>11</v>
      </c>
      <c r="K356" s="1">
        <v>41662</v>
      </c>
    </row>
    <row r="357" spans="1:12" ht="12" customHeight="1" x14ac:dyDescent="0.2">
      <c r="A357" t="s">
        <v>1247</v>
      </c>
      <c r="B357" t="s">
        <v>55</v>
      </c>
      <c r="D357" s="2">
        <v>3947</v>
      </c>
      <c r="E357" s="1">
        <v>40878</v>
      </c>
      <c r="F357" s="8">
        <f t="shared" si="52"/>
        <v>40878</v>
      </c>
      <c r="G357" s="8">
        <f t="shared" si="53"/>
        <v>40878</v>
      </c>
      <c r="H357" s="11">
        <f t="shared" si="49"/>
        <v>2011</v>
      </c>
      <c r="I357" t="s">
        <v>52</v>
      </c>
      <c r="J357" t="s">
        <v>14</v>
      </c>
      <c r="K357" s="1">
        <v>41662</v>
      </c>
    </row>
    <row r="358" spans="1:12" ht="12" customHeight="1" x14ac:dyDescent="0.2">
      <c r="A358" t="s">
        <v>104</v>
      </c>
      <c r="B358" t="s">
        <v>40</v>
      </c>
      <c r="D358" s="2">
        <v>3900</v>
      </c>
      <c r="E358" s="1">
        <v>40170</v>
      </c>
      <c r="F358" s="8">
        <f t="shared" si="52"/>
        <v>40170</v>
      </c>
      <c r="G358" s="8">
        <f t="shared" si="53"/>
        <v>40170</v>
      </c>
      <c r="H358" s="11">
        <f t="shared" si="49"/>
        <v>2009</v>
      </c>
      <c r="I358" t="s">
        <v>46</v>
      </c>
      <c r="J358" t="s">
        <v>11</v>
      </c>
      <c r="K358" s="1">
        <v>41662</v>
      </c>
    </row>
    <row r="359" spans="1:12" ht="12" customHeight="1" x14ac:dyDescent="0.2">
      <c r="A359" t="s">
        <v>772</v>
      </c>
      <c r="B359" t="s">
        <v>24</v>
      </c>
      <c r="D359" s="2">
        <v>3900</v>
      </c>
      <c r="E359" s="1">
        <v>41036</v>
      </c>
      <c r="F359" s="8">
        <f t="shared" si="52"/>
        <v>41036</v>
      </c>
      <c r="G359" s="8">
        <f t="shared" si="53"/>
        <v>41036</v>
      </c>
      <c r="H359" s="11">
        <f t="shared" si="49"/>
        <v>2012</v>
      </c>
      <c r="I359" t="s">
        <v>20</v>
      </c>
      <c r="J359" t="s">
        <v>56</v>
      </c>
      <c r="K359" s="1">
        <v>41662</v>
      </c>
    </row>
    <row r="360" spans="1:12" ht="12" customHeight="1" x14ac:dyDescent="0.2">
      <c r="A360" t="s">
        <v>526</v>
      </c>
      <c r="B360" t="s">
        <v>62</v>
      </c>
      <c r="D360" s="2">
        <v>3900</v>
      </c>
      <c r="E360" s="1">
        <v>41051</v>
      </c>
      <c r="F360" s="8">
        <f t="shared" si="52"/>
        <v>41051</v>
      </c>
      <c r="G360" s="8">
        <f t="shared" si="53"/>
        <v>41051</v>
      </c>
      <c r="H360" s="11">
        <f t="shared" si="49"/>
        <v>2012</v>
      </c>
      <c r="I360" t="s">
        <v>10</v>
      </c>
      <c r="J360" t="s">
        <v>21</v>
      </c>
      <c r="K360" s="1">
        <v>41662</v>
      </c>
    </row>
    <row r="361" spans="1:12" ht="12" customHeight="1" x14ac:dyDescent="0.2">
      <c r="A361" t="s">
        <v>1322</v>
      </c>
      <c r="B361" t="s">
        <v>144</v>
      </c>
      <c r="D361" s="2">
        <v>3857</v>
      </c>
      <c r="E361" s="1">
        <v>41558</v>
      </c>
      <c r="F361" s="8">
        <f t="shared" si="52"/>
        <v>41558</v>
      </c>
      <c r="G361" s="8">
        <f t="shared" si="53"/>
        <v>41558</v>
      </c>
      <c r="H361" s="11">
        <f t="shared" si="49"/>
        <v>2013</v>
      </c>
      <c r="I361" t="s">
        <v>46</v>
      </c>
      <c r="J361" t="s">
        <v>60</v>
      </c>
      <c r="K361" s="1">
        <v>41662</v>
      </c>
    </row>
    <row r="362" spans="1:12" ht="12" customHeight="1" x14ac:dyDescent="0.2">
      <c r="A362" t="s">
        <v>600</v>
      </c>
      <c r="B362" t="s">
        <v>24</v>
      </c>
      <c r="D362" s="2">
        <v>3833</v>
      </c>
      <c r="E362" s="1">
        <v>41463</v>
      </c>
      <c r="F362" s="8">
        <f t="shared" si="52"/>
        <v>41463</v>
      </c>
      <c r="G362" s="8">
        <f t="shared" si="53"/>
        <v>41463</v>
      </c>
      <c r="H362" s="11">
        <f t="shared" si="49"/>
        <v>2013</v>
      </c>
      <c r="I362" t="s">
        <v>10</v>
      </c>
      <c r="J362" t="s">
        <v>21</v>
      </c>
      <c r="K362" s="1">
        <v>41662</v>
      </c>
    </row>
    <row r="363" spans="1:12" ht="12" customHeight="1" x14ac:dyDescent="0.2">
      <c r="A363" t="s">
        <v>229</v>
      </c>
      <c r="B363" t="s">
        <v>107</v>
      </c>
      <c r="D363" s="2">
        <v>3830</v>
      </c>
      <c r="E363" s="1">
        <v>40309</v>
      </c>
      <c r="F363" s="8">
        <f t="shared" si="52"/>
        <v>40309</v>
      </c>
      <c r="G363" s="8">
        <f t="shared" si="53"/>
        <v>40309</v>
      </c>
      <c r="H363" s="11">
        <f t="shared" si="49"/>
        <v>2010</v>
      </c>
      <c r="I363" t="s">
        <v>10</v>
      </c>
      <c r="J363" t="s">
        <v>21</v>
      </c>
      <c r="K363" s="1">
        <v>41662</v>
      </c>
    </row>
    <row r="364" spans="1:12" ht="12" customHeight="1" x14ac:dyDescent="0.2">
      <c r="A364" t="s">
        <v>1291</v>
      </c>
      <c r="B364" t="s">
        <v>103</v>
      </c>
      <c r="C364" t="s">
        <v>1292</v>
      </c>
      <c r="D364" s="2">
        <v>3804</v>
      </c>
      <c r="E364" s="1">
        <v>41544</v>
      </c>
      <c r="F364" s="8">
        <f t="shared" si="52"/>
        <v>41544</v>
      </c>
      <c r="G364" s="8">
        <f t="shared" si="53"/>
        <v>41544</v>
      </c>
      <c r="H364" s="11">
        <f t="shared" si="49"/>
        <v>2013</v>
      </c>
      <c r="I364" t="s">
        <v>10</v>
      </c>
      <c r="J364" t="s">
        <v>21</v>
      </c>
      <c r="K364" s="1">
        <v>41688</v>
      </c>
    </row>
    <row r="365" spans="1:12" ht="12" customHeight="1" x14ac:dyDescent="0.2">
      <c r="A365" t="s">
        <v>18</v>
      </c>
      <c r="B365" t="s">
        <v>19</v>
      </c>
      <c r="D365" s="2">
        <v>3800</v>
      </c>
      <c r="E365" s="1">
        <v>40095</v>
      </c>
      <c r="F365" s="8">
        <f t="shared" si="52"/>
        <v>40095</v>
      </c>
      <c r="G365" s="8">
        <f t="shared" si="53"/>
        <v>40095</v>
      </c>
      <c r="H365" s="11">
        <f t="shared" si="49"/>
        <v>2009</v>
      </c>
      <c r="I365" t="s">
        <v>20</v>
      </c>
      <c r="J365" t="s">
        <v>21</v>
      </c>
      <c r="K365" s="1">
        <v>41662</v>
      </c>
      <c r="L365" s="3" t="s">
        <v>22</v>
      </c>
    </row>
    <row r="366" spans="1:12" ht="12" customHeight="1" x14ac:dyDescent="0.2">
      <c r="A366" t="s">
        <v>75</v>
      </c>
      <c r="B366" t="s">
        <v>9</v>
      </c>
      <c r="D366" s="2">
        <v>3800</v>
      </c>
      <c r="E366" s="1">
        <v>40136</v>
      </c>
      <c r="F366" s="8">
        <f t="shared" si="52"/>
        <v>40136</v>
      </c>
      <c r="G366" s="8">
        <f t="shared" si="53"/>
        <v>40136</v>
      </c>
      <c r="H366" s="11">
        <f t="shared" si="49"/>
        <v>2009</v>
      </c>
      <c r="I366" t="s">
        <v>20</v>
      </c>
      <c r="J366" t="s">
        <v>17</v>
      </c>
      <c r="K366" s="1">
        <v>41662</v>
      </c>
    </row>
    <row r="367" spans="1:12" ht="12" customHeight="1" x14ac:dyDescent="0.2">
      <c r="A367" t="s">
        <v>124</v>
      </c>
      <c r="B367" t="s">
        <v>103</v>
      </c>
      <c r="D367" s="2">
        <v>3800</v>
      </c>
      <c r="E367" s="1">
        <v>40207</v>
      </c>
      <c r="F367" s="8">
        <f t="shared" si="52"/>
        <v>40207</v>
      </c>
      <c r="G367" s="8">
        <f t="shared" si="53"/>
        <v>40207</v>
      </c>
      <c r="H367" s="11">
        <f t="shared" si="49"/>
        <v>2010</v>
      </c>
      <c r="I367" t="s">
        <v>46</v>
      </c>
      <c r="J367" t="s">
        <v>11</v>
      </c>
      <c r="K367" s="1">
        <v>41662</v>
      </c>
      <c r="L367" s="3" t="s">
        <v>125</v>
      </c>
    </row>
    <row r="368" spans="1:12" ht="12" customHeight="1" x14ac:dyDescent="0.2">
      <c r="A368" t="s">
        <v>1090</v>
      </c>
      <c r="B368" t="s">
        <v>92</v>
      </c>
      <c r="D368" s="2">
        <v>3800</v>
      </c>
      <c r="E368" t="s">
        <v>1091</v>
      </c>
      <c r="F368" s="9">
        <v>41351</v>
      </c>
      <c r="G368" s="9">
        <v>41358</v>
      </c>
      <c r="H368" s="11">
        <f t="shared" si="49"/>
        <v>2013</v>
      </c>
      <c r="I368" t="s">
        <v>10</v>
      </c>
      <c r="J368" t="s">
        <v>56</v>
      </c>
      <c r="K368" s="1">
        <v>41662</v>
      </c>
    </row>
    <row r="369" spans="1:12" ht="12" customHeight="1" x14ac:dyDescent="0.2">
      <c r="A369" t="s">
        <v>1075</v>
      </c>
      <c r="B369" t="s">
        <v>118</v>
      </c>
      <c r="C369" t="s">
        <v>1076</v>
      </c>
      <c r="D369" s="2">
        <v>3794</v>
      </c>
      <c r="E369" s="1">
        <v>40966</v>
      </c>
      <c r="F369" s="8">
        <f>E369</f>
        <v>40966</v>
      </c>
      <c r="G369" s="8">
        <f>E369</f>
        <v>40966</v>
      </c>
      <c r="H369" s="11">
        <f t="shared" si="49"/>
        <v>2012</v>
      </c>
      <c r="I369" t="s">
        <v>347</v>
      </c>
      <c r="J369" t="s">
        <v>11</v>
      </c>
      <c r="K369" s="1">
        <v>41722</v>
      </c>
    </row>
    <row r="370" spans="1:12" ht="12" customHeight="1" x14ac:dyDescent="0.2">
      <c r="A370" t="s">
        <v>356</v>
      </c>
      <c r="B370" t="s">
        <v>55</v>
      </c>
      <c r="D370" s="2">
        <v>3700</v>
      </c>
      <c r="E370" s="1">
        <v>40445</v>
      </c>
      <c r="F370" s="8">
        <f>E370</f>
        <v>40445</v>
      </c>
      <c r="G370" s="8">
        <f>E370</f>
        <v>40445</v>
      </c>
      <c r="H370" s="11">
        <f t="shared" si="49"/>
        <v>2010</v>
      </c>
      <c r="I370" t="s">
        <v>10</v>
      </c>
      <c r="J370" t="s">
        <v>21</v>
      </c>
      <c r="K370" s="1">
        <v>41662</v>
      </c>
    </row>
    <row r="371" spans="1:12" ht="12" customHeight="1" x14ac:dyDescent="0.2">
      <c r="A371" t="s">
        <v>1015</v>
      </c>
      <c r="B371" t="s">
        <v>103</v>
      </c>
      <c r="C371" t="s">
        <v>1016</v>
      </c>
      <c r="D371" s="2">
        <v>3667</v>
      </c>
      <c r="E371" t="s">
        <v>1017</v>
      </c>
      <c r="F371" s="9">
        <v>41214</v>
      </c>
      <c r="G371" s="9">
        <v>41263</v>
      </c>
      <c r="H371" s="11">
        <f t="shared" si="49"/>
        <v>2012</v>
      </c>
      <c r="I371" t="s">
        <v>347</v>
      </c>
      <c r="J371" t="s">
        <v>11</v>
      </c>
      <c r="K371" s="1">
        <v>41662</v>
      </c>
    </row>
    <row r="372" spans="1:12" ht="12" customHeight="1" x14ac:dyDescent="0.2">
      <c r="A372" t="s">
        <v>425</v>
      </c>
      <c r="B372" t="s">
        <v>426</v>
      </c>
      <c r="C372" t="s">
        <v>427</v>
      </c>
      <c r="D372" s="2">
        <v>3655</v>
      </c>
      <c r="E372" s="1">
        <v>40582</v>
      </c>
      <c r="F372" s="8">
        <f>E372</f>
        <v>40582</v>
      </c>
      <c r="G372" s="8">
        <f>E372</f>
        <v>40582</v>
      </c>
      <c r="H372" s="11">
        <f t="shared" si="49"/>
        <v>2011</v>
      </c>
      <c r="I372" t="s">
        <v>347</v>
      </c>
      <c r="J372" t="s">
        <v>14</v>
      </c>
      <c r="K372" s="1">
        <v>41662</v>
      </c>
    </row>
    <row r="373" spans="1:12" ht="12" customHeight="1" x14ac:dyDescent="0.2">
      <c r="A373" t="s">
        <v>962</v>
      </c>
      <c r="B373" t="s">
        <v>167</v>
      </c>
      <c r="D373" s="2">
        <v>3645</v>
      </c>
      <c r="E373" t="s">
        <v>1258</v>
      </c>
      <c r="F373" s="9">
        <v>41183</v>
      </c>
      <c r="G373" s="9">
        <v>41466</v>
      </c>
      <c r="H373" s="11">
        <f t="shared" si="49"/>
        <v>2013</v>
      </c>
      <c r="I373" t="s">
        <v>10</v>
      </c>
      <c r="J373" t="s">
        <v>635</v>
      </c>
      <c r="K373" s="1">
        <v>41662</v>
      </c>
    </row>
    <row r="374" spans="1:12" ht="12" customHeight="1" x14ac:dyDescent="0.2">
      <c r="A374" t="s">
        <v>290</v>
      </c>
      <c r="B374" t="s">
        <v>288</v>
      </c>
      <c r="C374" t="s">
        <v>289</v>
      </c>
      <c r="D374" s="2">
        <v>3630</v>
      </c>
      <c r="E374" s="1">
        <v>40308</v>
      </c>
      <c r="F374" s="8">
        <f t="shared" ref="F374:F383" si="54">E374</f>
        <v>40308</v>
      </c>
      <c r="G374" s="8">
        <f t="shared" ref="G374:G383" si="55">E374</f>
        <v>40308</v>
      </c>
      <c r="H374" s="11">
        <f t="shared" si="49"/>
        <v>2010</v>
      </c>
      <c r="I374" t="s">
        <v>20</v>
      </c>
      <c r="J374" t="s">
        <v>56</v>
      </c>
      <c r="K374" s="1">
        <v>41662</v>
      </c>
    </row>
    <row r="375" spans="1:12" ht="12" customHeight="1" x14ac:dyDescent="0.2">
      <c r="A375" t="s">
        <v>849</v>
      </c>
      <c r="B375" t="s">
        <v>9</v>
      </c>
      <c r="D375" s="2">
        <v>3598</v>
      </c>
      <c r="E375" s="1">
        <v>41610</v>
      </c>
      <c r="F375" s="8">
        <f t="shared" si="54"/>
        <v>41610</v>
      </c>
      <c r="G375" s="8">
        <f t="shared" si="55"/>
        <v>41610</v>
      </c>
      <c r="H375" s="11">
        <f t="shared" si="49"/>
        <v>2013</v>
      </c>
      <c r="I375" t="s">
        <v>20</v>
      </c>
      <c r="J375" t="s">
        <v>56</v>
      </c>
      <c r="K375" s="1">
        <v>41681</v>
      </c>
    </row>
    <row r="376" spans="1:12" ht="12" customHeight="1" x14ac:dyDescent="0.2">
      <c r="A376" t="s">
        <v>65</v>
      </c>
      <c r="B376" t="s">
        <v>62</v>
      </c>
      <c r="D376" s="2">
        <v>3594</v>
      </c>
      <c r="E376" s="1">
        <v>40228</v>
      </c>
      <c r="F376" s="8">
        <f t="shared" si="54"/>
        <v>40228</v>
      </c>
      <c r="G376" s="8">
        <f t="shared" si="55"/>
        <v>40228</v>
      </c>
      <c r="H376" s="11">
        <f t="shared" si="49"/>
        <v>2010</v>
      </c>
      <c r="I376" t="s">
        <v>10</v>
      </c>
      <c r="J376" t="s">
        <v>21</v>
      </c>
      <c r="K376" s="1">
        <v>41662</v>
      </c>
    </row>
    <row r="377" spans="1:12" ht="12" customHeight="1" x14ac:dyDescent="0.2">
      <c r="A377" t="s">
        <v>516</v>
      </c>
      <c r="B377" t="s">
        <v>111</v>
      </c>
      <c r="C377" t="s">
        <v>517</v>
      </c>
      <c r="D377" s="2">
        <v>3589</v>
      </c>
      <c r="E377" s="1">
        <v>40669</v>
      </c>
      <c r="F377" s="8">
        <f t="shared" si="54"/>
        <v>40669</v>
      </c>
      <c r="G377" s="8">
        <f t="shared" si="55"/>
        <v>40669</v>
      </c>
      <c r="H377" s="11">
        <f t="shared" si="49"/>
        <v>2011</v>
      </c>
      <c r="I377" t="s">
        <v>20</v>
      </c>
      <c r="J377" t="s">
        <v>46</v>
      </c>
      <c r="K377" s="1">
        <v>41684</v>
      </c>
    </row>
    <row r="378" spans="1:12" ht="12" customHeight="1" x14ac:dyDescent="0.2">
      <c r="A378" t="s">
        <v>59</v>
      </c>
      <c r="B378" t="s">
        <v>24</v>
      </c>
      <c r="D378" s="2">
        <v>3553</v>
      </c>
      <c r="E378" s="1">
        <v>41526</v>
      </c>
      <c r="F378" s="8">
        <f t="shared" si="54"/>
        <v>41526</v>
      </c>
      <c r="G378" s="8">
        <f t="shared" si="55"/>
        <v>41526</v>
      </c>
      <c r="H378" s="11">
        <f t="shared" si="49"/>
        <v>2013</v>
      </c>
      <c r="I378" t="s">
        <v>10</v>
      </c>
      <c r="J378" t="s">
        <v>306</v>
      </c>
      <c r="K378" s="1">
        <v>41662</v>
      </c>
    </row>
    <row r="379" spans="1:12" ht="12" customHeight="1" x14ac:dyDescent="0.2">
      <c r="A379" t="s">
        <v>162</v>
      </c>
      <c r="B379" t="s">
        <v>163</v>
      </c>
      <c r="D379" s="2">
        <v>3537</v>
      </c>
      <c r="E379" s="1">
        <v>40722</v>
      </c>
      <c r="F379" s="8">
        <f t="shared" si="54"/>
        <v>40722</v>
      </c>
      <c r="G379" s="8">
        <f t="shared" si="55"/>
        <v>40722</v>
      </c>
      <c r="H379" s="11">
        <f t="shared" si="49"/>
        <v>2011</v>
      </c>
      <c r="I379" t="s">
        <v>347</v>
      </c>
      <c r="J379" t="s">
        <v>46</v>
      </c>
      <c r="K379" s="1">
        <v>41722</v>
      </c>
    </row>
    <row r="380" spans="1:12" ht="12" customHeight="1" x14ac:dyDescent="0.2">
      <c r="A380" t="s">
        <v>1396</v>
      </c>
      <c r="B380" t="s">
        <v>24</v>
      </c>
      <c r="D380" s="2">
        <v>3534</v>
      </c>
      <c r="E380" s="1">
        <v>41542</v>
      </c>
      <c r="F380" s="8">
        <f t="shared" si="54"/>
        <v>41542</v>
      </c>
      <c r="G380" s="8">
        <f t="shared" si="55"/>
        <v>41542</v>
      </c>
      <c r="H380" s="11">
        <f t="shared" si="49"/>
        <v>2013</v>
      </c>
      <c r="I380" t="s">
        <v>155</v>
      </c>
      <c r="J380" t="s">
        <v>11</v>
      </c>
      <c r="K380" s="1">
        <v>41722</v>
      </c>
    </row>
    <row r="381" spans="1:12" ht="12" customHeight="1" x14ac:dyDescent="0.2">
      <c r="A381" t="s">
        <v>1227</v>
      </c>
      <c r="B381" t="s">
        <v>111</v>
      </c>
      <c r="C381" t="s">
        <v>1228</v>
      </c>
      <c r="D381" s="2">
        <v>3512</v>
      </c>
      <c r="E381" s="1">
        <v>41513</v>
      </c>
      <c r="F381" s="8">
        <f t="shared" si="54"/>
        <v>41513</v>
      </c>
      <c r="G381" s="8">
        <f t="shared" si="55"/>
        <v>41513</v>
      </c>
      <c r="H381" s="11">
        <f t="shared" si="49"/>
        <v>2013</v>
      </c>
      <c r="I381" t="s">
        <v>10</v>
      </c>
      <c r="J381" t="s">
        <v>21</v>
      </c>
      <c r="K381" s="1">
        <v>41662</v>
      </c>
    </row>
    <row r="382" spans="1:12" ht="12" customHeight="1" x14ac:dyDescent="0.2">
      <c r="A382" t="s">
        <v>108</v>
      </c>
      <c r="B382" t="s">
        <v>24</v>
      </c>
      <c r="D382" s="2">
        <v>3500</v>
      </c>
      <c r="E382" s="1">
        <v>40177</v>
      </c>
      <c r="F382" s="8">
        <f t="shared" si="54"/>
        <v>40177</v>
      </c>
      <c r="G382" s="8">
        <f t="shared" si="55"/>
        <v>40177</v>
      </c>
      <c r="H382" s="11">
        <f t="shared" si="49"/>
        <v>2009</v>
      </c>
      <c r="I382" t="s">
        <v>10</v>
      </c>
      <c r="J382" t="s">
        <v>14</v>
      </c>
      <c r="K382" s="1">
        <v>41751</v>
      </c>
      <c r="L382" s="3" t="s">
        <v>109</v>
      </c>
    </row>
    <row r="383" spans="1:12" ht="12" customHeight="1" x14ac:dyDescent="0.2">
      <c r="A383" t="s">
        <v>1273</v>
      </c>
      <c r="B383" t="s">
        <v>154</v>
      </c>
      <c r="C383" t="s">
        <v>89</v>
      </c>
      <c r="D383" s="2">
        <v>3500</v>
      </c>
      <c r="E383" s="1">
        <v>41575</v>
      </c>
      <c r="F383" s="8">
        <f t="shared" si="54"/>
        <v>41575</v>
      </c>
      <c r="G383" s="8">
        <f t="shared" si="55"/>
        <v>41575</v>
      </c>
      <c r="H383" s="11">
        <f t="shared" si="49"/>
        <v>2013</v>
      </c>
      <c r="I383" t="s">
        <v>10</v>
      </c>
      <c r="J383" t="s">
        <v>21</v>
      </c>
      <c r="K383" s="1">
        <v>41662</v>
      </c>
    </row>
    <row r="384" spans="1:12" ht="12" customHeight="1" x14ac:dyDescent="0.2">
      <c r="A384" t="s">
        <v>724</v>
      </c>
      <c r="B384" t="s">
        <v>62</v>
      </c>
      <c r="C384" t="s">
        <v>725</v>
      </c>
      <c r="D384" s="2">
        <v>3482</v>
      </c>
      <c r="E384" t="s">
        <v>726</v>
      </c>
      <c r="F384" s="9">
        <v>40925</v>
      </c>
      <c r="G384" s="9">
        <v>40941</v>
      </c>
      <c r="H384" s="11">
        <f t="shared" si="49"/>
        <v>2012</v>
      </c>
      <c r="I384" t="s">
        <v>46</v>
      </c>
      <c r="J384" t="s">
        <v>11</v>
      </c>
      <c r="K384" s="1">
        <v>41662</v>
      </c>
    </row>
    <row r="385" spans="1:11" ht="12" customHeight="1" x14ac:dyDescent="0.2">
      <c r="A385" t="s">
        <v>433</v>
      </c>
      <c r="B385" t="s">
        <v>103</v>
      </c>
      <c r="D385" s="2">
        <v>3463</v>
      </c>
      <c r="E385" s="1">
        <v>40644</v>
      </c>
      <c r="F385" s="8">
        <f t="shared" ref="F385:F396" si="56">E385</f>
        <v>40644</v>
      </c>
      <c r="G385" s="8">
        <f t="shared" ref="G385:G396" si="57">E385</f>
        <v>40644</v>
      </c>
      <c r="H385" s="11">
        <f t="shared" si="49"/>
        <v>2011</v>
      </c>
      <c r="I385" t="s">
        <v>347</v>
      </c>
      <c r="J385" t="s">
        <v>46</v>
      </c>
      <c r="K385" s="1">
        <v>41662</v>
      </c>
    </row>
    <row r="386" spans="1:11" ht="12" customHeight="1" x14ac:dyDescent="0.2">
      <c r="A386" t="s">
        <v>1388</v>
      </c>
      <c r="B386" t="s">
        <v>167</v>
      </c>
      <c r="D386" s="2">
        <v>3458</v>
      </c>
      <c r="E386" s="1">
        <v>41275</v>
      </c>
      <c r="F386" s="8">
        <f t="shared" si="56"/>
        <v>41275</v>
      </c>
      <c r="G386" s="8">
        <f t="shared" si="57"/>
        <v>41275</v>
      </c>
      <c r="H386" s="11">
        <f t="shared" ref="H386:H449" si="58">YEAR(G386)</f>
        <v>2013</v>
      </c>
      <c r="I386" t="s">
        <v>10</v>
      </c>
      <c r="J386" t="s">
        <v>21</v>
      </c>
      <c r="K386" s="1">
        <v>41722</v>
      </c>
    </row>
    <row r="387" spans="1:11" ht="12" customHeight="1" x14ac:dyDescent="0.2">
      <c r="A387" t="s">
        <v>873</v>
      </c>
      <c r="B387" t="s">
        <v>211</v>
      </c>
      <c r="D387" s="2">
        <v>3440</v>
      </c>
      <c r="E387" s="1">
        <v>41186</v>
      </c>
      <c r="F387" s="8">
        <f t="shared" si="56"/>
        <v>41186</v>
      </c>
      <c r="G387" s="8">
        <f t="shared" si="57"/>
        <v>41186</v>
      </c>
      <c r="H387" s="11">
        <f t="shared" si="58"/>
        <v>2012</v>
      </c>
      <c r="I387" t="s">
        <v>10</v>
      </c>
      <c r="J387" t="s">
        <v>46</v>
      </c>
      <c r="K387" s="1">
        <v>41662</v>
      </c>
    </row>
    <row r="388" spans="1:11" ht="12" customHeight="1" x14ac:dyDescent="0.2">
      <c r="A388" t="s">
        <v>1330</v>
      </c>
      <c r="B388" t="s">
        <v>154</v>
      </c>
      <c r="C388" t="s">
        <v>1331</v>
      </c>
      <c r="D388" s="2">
        <v>3432</v>
      </c>
      <c r="E388" s="1">
        <v>41563</v>
      </c>
      <c r="F388" s="8">
        <f t="shared" si="56"/>
        <v>41563</v>
      </c>
      <c r="G388" s="8">
        <f t="shared" si="57"/>
        <v>41563</v>
      </c>
      <c r="H388" s="11">
        <f t="shared" si="58"/>
        <v>2013</v>
      </c>
      <c r="I388" t="s">
        <v>10</v>
      </c>
      <c r="J388" t="s">
        <v>21</v>
      </c>
      <c r="K388" s="1">
        <v>41662</v>
      </c>
    </row>
    <row r="389" spans="1:11" ht="12" customHeight="1" x14ac:dyDescent="0.2">
      <c r="A389" t="s">
        <v>66</v>
      </c>
      <c r="B389" t="s">
        <v>19</v>
      </c>
      <c r="C389" t="s">
        <v>67</v>
      </c>
      <c r="D389" s="2">
        <v>3400</v>
      </c>
      <c r="E389" s="1">
        <v>40112</v>
      </c>
      <c r="F389" s="8">
        <f t="shared" si="56"/>
        <v>40112</v>
      </c>
      <c r="G389" s="8">
        <f t="shared" si="57"/>
        <v>40112</v>
      </c>
      <c r="H389" s="11">
        <f t="shared" si="58"/>
        <v>2009</v>
      </c>
      <c r="J389" t="s">
        <v>11</v>
      </c>
      <c r="K389" s="1">
        <v>41662</v>
      </c>
    </row>
    <row r="390" spans="1:11" ht="12" customHeight="1" x14ac:dyDescent="0.2">
      <c r="A390" t="s">
        <v>377</v>
      </c>
      <c r="B390" t="s">
        <v>118</v>
      </c>
      <c r="D390" s="2">
        <v>3288</v>
      </c>
      <c r="E390" s="1">
        <v>40490</v>
      </c>
      <c r="F390" s="8">
        <f t="shared" si="56"/>
        <v>40490</v>
      </c>
      <c r="G390" s="8">
        <f t="shared" si="57"/>
        <v>40490</v>
      </c>
      <c r="H390" s="11">
        <f t="shared" si="58"/>
        <v>2010</v>
      </c>
      <c r="I390" t="s">
        <v>10</v>
      </c>
      <c r="J390" t="s">
        <v>21</v>
      </c>
      <c r="K390" s="1">
        <v>41662</v>
      </c>
    </row>
    <row r="391" spans="1:11" ht="12" customHeight="1" x14ac:dyDescent="0.2">
      <c r="A391" t="s">
        <v>1052</v>
      </c>
      <c r="B391" t="s">
        <v>282</v>
      </c>
      <c r="D391" s="2">
        <v>3269</v>
      </c>
      <c r="E391" s="1">
        <v>41317</v>
      </c>
      <c r="F391" s="8">
        <f t="shared" si="56"/>
        <v>41317</v>
      </c>
      <c r="G391" s="8">
        <f t="shared" si="57"/>
        <v>41317</v>
      </c>
      <c r="H391" s="11">
        <f t="shared" si="58"/>
        <v>2013</v>
      </c>
      <c r="I391" t="s">
        <v>10</v>
      </c>
      <c r="J391" t="s">
        <v>748</v>
      </c>
      <c r="K391" s="1">
        <v>41662</v>
      </c>
    </row>
    <row r="392" spans="1:11" ht="12" customHeight="1" x14ac:dyDescent="0.2">
      <c r="A392" t="s">
        <v>590</v>
      </c>
      <c r="B392" t="s">
        <v>250</v>
      </c>
      <c r="D392" s="2">
        <v>3266</v>
      </c>
      <c r="E392" s="1">
        <v>40771</v>
      </c>
      <c r="F392" s="8">
        <f t="shared" si="56"/>
        <v>40771</v>
      </c>
      <c r="G392" s="8">
        <f t="shared" si="57"/>
        <v>40771</v>
      </c>
      <c r="H392" s="11">
        <f t="shared" si="58"/>
        <v>2011</v>
      </c>
      <c r="I392" t="s">
        <v>10</v>
      </c>
      <c r="J392" t="s">
        <v>21</v>
      </c>
      <c r="K392" s="1">
        <v>41662</v>
      </c>
    </row>
    <row r="393" spans="1:11" ht="12" customHeight="1" x14ac:dyDescent="0.2">
      <c r="A393" t="s">
        <v>982</v>
      </c>
      <c r="B393" t="s">
        <v>215</v>
      </c>
      <c r="D393" s="2">
        <v>3230</v>
      </c>
      <c r="E393" s="1">
        <v>41231</v>
      </c>
      <c r="F393" s="8">
        <f t="shared" si="56"/>
        <v>41231</v>
      </c>
      <c r="G393" s="8">
        <f t="shared" si="57"/>
        <v>41231</v>
      </c>
      <c r="H393" s="11">
        <f t="shared" si="58"/>
        <v>2012</v>
      </c>
      <c r="I393" t="s">
        <v>10</v>
      </c>
      <c r="J393" t="s">
        <v>21</v>
      </c>
      <c r="K393" s="1">
        <v>41662</v>
      </c>
    </row>
    <row r="394" spans="1:11" ht="12" customHeight="1" x14ac:dyDescent="0.2">
      <c r="A394" t="s">
        <v>678</v>
      </c>
      <c r="B394" t="s">
        <v>111</v>
      </c>
      <c r="D394" s="2">
        <v>3200</v>
      </c>
      <c r="E394" s="1">
        <v>40882</v>
      </c>
      <c r="F394" s="8">
        <f t="shared" si="56"/>
        <v>40882</v>
      </c>
      <c r="G394" s="8">
        <f t="shared" si="57"/>
        <v>40882</v>
      </c>
      <c r="H394" s="11">
        <f t="shared" si="58"/>
        <v>2011</v>
      </c>
      <c r="I394" t="s">
        <v>679</v>
      </c>
      <c r="J394" t="s">
        <v>60</v>
      </c>
      <c r="K394" s="1">
        <v>41662</v>
      </c>
    </row>
    <row r="395" spans="1:11" ht="12" customHeight="1" x14ac:dyDescent="0.2">
      <c r="A395" t="s">
        <v>1188</v>
      </c>
      <c r="B395" t="s">
        <v>9</v>
      </c>
      <c r="D395" s="2">
        <v>3200</v>
      </c>
      <c r="E395" s="1">
        <v>41441</v>
      </c>
      <c r="F395" s="8">
        <f t="shared" si="56"/>
        <v>41441</v>
      </c>
      <c r="G395" s="8">
        <f t="shared" si="57"/>
        <v>41441</v>
      </c>
      <c r="H395" s="11">
        <f t="shared" si="58"/>
        <v>2013</v>
      </c>
      <c r="I395" t="s">
        <v>139</v>
      </c>
      <c r="J395" t="s">
        <v>56</v>
      </c>
      <c r="K395" s="1">
        <v>41682</v>
      </c>
    </row>
    <row r="396" spans="1:11" ht="12" customHeight="1" x14ac:dyDescent="0.2">
      <c r="A396" t="s">
        <v>848</v>
      </c>
      <c r="B396" t="s">
        <v>38</v>
      </c>
      <c r="D396" s="2">
        <v>3183</v>
      </c>
      <c r="E396" s="1">
        <v>41125</v>
      </c>
      <c r="F396" s="8">
        <f t="shared" si="56"/>
        <v>41125</v>
      </c>
      <c r="G396" s="8">
        <f t="shared" si="57"/>
        <v>41125</v>
      </c>
      <c r="H396" s="11">
        <f t="shared" si="58"/>
        <v>2012</v>
      </c>
      <c r="I396" t="s">
        <v>10</v>
      </c>
      <c r="J396" t="s">
        <v>21</v>
      </c>
      <c r="K396" s="1">
        <v>41662</v>
      </c>
    </row>
    <row r="397" spans="1:11" ht="12" customHeight="1" x14ac:dyDescent="0.2">
      <c r="A397" t="s">
        <v>1117</v>
      </c>
      <c r="B397" t="s">
        <v>133</v>
      </c>
      <c r="C397" t="s">
        <v>1118</v>
      </c>
      <c r="D397" s="2">
        <v>3164</v>
      </c>
      <c r="E397" t="s">
        <v>1119</v>
      </c>
      <c r="F397" s="9">
        <v>41378</v>
      </c>
      <c r="G397" s="9">
        <v>41379</v>
      </c>
      <c r="H397" s="11">
        <f t="shared" si="58"/>
        <v>2013</v>
      </c>
      <c r="I397" t="s">
        <v>10</v>
      </c>
      <c r="J397" t="s">
        <v>21</v>
      </c>
      <c r="K397" s="1">
        <v>41662</v>
      </c>
    </row>
    <row r="398" spans="1:11" ht="12" customHeight="1" x14ac:dyDescent="0.2">
      <c r="A398" t="s">
        <v>384</v>
      </c>
      <c r="B398" t="s">
        <v>163</v>
      </c>
      <c r="D398" s="2">
        <v>3159</v>
      </c>
      <c r="E398" s="1">
        <v>40483</v>
      </c>
      <c r="F398" s="8">
        <f t="shared" ref="F398:F410" si="59">E398</f>
        <v>40483</v>
      </c>
      <c r="G398" s="8">
        <f t="shared" ref="G398:G410" si="60">E398</f>
        <v>40483</v>
      </c>
      <c r="H398" s="11">
        <f t="shared" si="58"/>
        <v>2010</v>
      </c>
      <c r="I398" t="s">
        <v>10</v>
      </c>
      <c r="J398" t="s">
        <v>21</v>
      </c>
      <c r="K398" s="1">
        <v>41662</v>
      </c>
    </row>
    <row r="399" spans="1:11" ht="12" customHeight="1" x14ac:dyDescent="0.2">
      <c r="A399" t="s">
        <v>268</v>
      </c>
      <c r="B399" t="s">
        <v>38</v>
      </c>
      <c r="D399" s="2">
        <v>3150</v>
      </c>
      <c r="E399" s="1">
        <v>40792</v>
      </c>
      <c r="F399" s="8">
        <f t="shared" si="59"/>
        <v>40792</v>
      </c>
      <c r="G399" s="8">
        <f t="shared" si="60"/>
        <v>40792</v>
      </c>
      <c r="H399" s="11">
        <f t="shared" si="58"/>
        <v>2011</v>
      </c>
      <c r="I399" t="s">
        <v>10</v>
      </c>
      <c r="J399" t="s">
        <v>46</v>
      </c>
      <c r="K399" s="1">
        <v>41662</v>
      </c>
    </row>
    <row r="400" spans="1:11" ht="12" customHeight="1" x14ac:dyDescent="0.2">
      <c r="A400" t="s">
        <v>1151</v>
      </c>
      <c r="B400" t="s">
        <v>71</v>
      </c>
      <c r="C400" t="s">
        <v>1152</v>
      </c>
      <c r="D400" s="2">
        <v>3133</v>
      </c>
      <c r="E400" s="1">
        <v>41402</v>
      </c>
      <c r="F400" s="8">
        <f t="shared" si="59"/>
        <v>41402</v>
      </c>
      <c r="G400" s="8">
        <f t="shared" si="60"/>
        <v>41402</v>
      </c>
      <c r="H400" s="11">
        <f t="shared" si="58"/>
        <v>2013</v>
      </c>
      <c r="I400" t="s">
        <v>46</v>
      </c>
      <c r="J400" t="s">
        <v>11</v>
      </c>
      <c r="K400" s="1">
        <v>41662</v>
      </c>
    </row>
    <row r="401" spans="1:11" ht="12" customHeight="1" x14ac:dyDescent="0.2">
      <c r="A401" t="s">
        <v>1079</v>
      </c>
      <c r="B401" t="s">
        <v>250</v>
      </c>
      <c r="D401" s="2">
        <v>3131</v>
      </c>
      <c r="E401" s="1">
        <v>41347</v>
      </c>
      <c r="F401" s="8">
        <f t="shared" si="59"/>
        <v>41347</v>
      </c>
      <c r="G401" s="8">
        <f t="shared" si="60"/>
        <v>41347</v>
      </c>
      <c r="H401" s="11">
        <f t="shared" si="58"/>
        <v>2013</v>
      </c>
      <c r="I401" t="s">
        <v>347</v>
      </c>
      <c r="J401" t="s">
        <v>46</v>
      </c>
      <c r="K401" s="1">
        <v>41682</v>
      </c>
    </row>
    <row r="402" spans="1:11" ht="12" customHeight="1" x14ac:dyDescent="0.2">
      <c r="A402" t="s">
        <v>564</v>
      </c>
      <c r="B402" t="s">
        <v>338</v>
      </c>
      <c r="D402" s="2">
        <v>3116</v>
      </c>
      <c r="E402" s="1">
        <v>40736</v>
      </c>
      <c r="F402" s="8">
        <f t="shared" si="59"/>
        <v>40736</v>
      </c>
      <c r="G402" s="8">
        <f t="shared" si="60"/>
        <v>40736</v>
      </c>
      <c r="H402" s="11">
        <f t="shared" si="58"/>
        <v>2011</v>
      </c>
      <c r="I402" t="s">
        <v>52</v>
      </c>
      <c r="J402" t="s">
        <v>14</v>
      </c>
      <c r="K402" s="1">
        <v>41662</v>
      </c>
    </row>
    <row r="403" spans="1:11" ht="12" customHeight="1" x14ac:dyDescent="0.2">
      <c r="A403" t="s">
        <v>1376</v>
      </c>
      <c r="B403" t="s">
        <v>127</v>
      </c>
      <c r="D403" s="2">
        <v>3104</v>
      </c>
      <c r="E403" s="1">
        <v>41505</v>
      </c>
      <c r="F403" s="8">
        <f t="shared" si="59"/>
        <v>41505</v>
      </c>
      <c r="G403" s="8">
        <f t="shared" si="60"/>
        <v>41505</v>
      </c>
      <c r="H403" s="11">
        <f t="shared" si="58"/>
        <v>2013</v>
      </c>
      <c r="I403" t="s">
        <v>630</v>
      </c>
      <c r="J403" t="s">
        <v>11</v>
      </c>
      <c r="K403" s="1">
        <v>41750</v>
      </c>
    </row>
    <row r="404" spans="1:11" ht="12" customHeight="1" x14ac:dyDescent="0.2">
      <c r="A404" t="s">
        <v>1375</v>
      </c>
      <c r="B404" t="s">
        <v>38</v>
      </c>
      <c r="D404" s="2">
        <v>3101</v>
      </c>
      <c r="E404" s="1">
        <v>41604</v>
      </c>
      <c r="F404" s="8">
        <f t="shared" si="59"/>
        <v>41604</v>
      </c>
      <c r="G404" s="8">
        <f t="shared" si="60"/>
        <v>41604</v>
      </c>
      <c r="H404" s="11">
        <f t="shared" si="58"/>
        <v>2013</v>
      </c>
      <c r="I404" t="s">
        <v>20</v>
      </c>
      <c r="J404" t="s">
        <v>11</v>
      </c>
      <c r="K404" s="1">
        <v>41694</v>
      </c>
    </row>
    <row r="405" spans="1:11" ht="12" customHeight="1" x14ac:dyDescent="0.2">
      <c r="A405" t="s">
        <v>419</v>
      </c>
      <c r="B405" t="s">
        <v>127</v>
      </c>
      <c r="D405" s="2">
        <v>3100</v>
      </c>
      <c r="E405" s="1">
        <v>40550</v>
      </c>
      <c r="F405" s="8">
        <f t="shared" si="59"/>
        <v>40550</v>
      </c>
      <c r="G405" s="8">
        <f t="shared" si="60"/>
        <v>40550</v>
      </c>
      <c r="H405" s="11">
        <f t="shared" si="58"/>
        <v>2011</v>
      </c>
      <c r="I405" t="s">
        <v>20</v>
      </c>
      <c r="J405" t="s">
        <v>11</v>
      </c>
      <c r="K405" s="1">
        <v>41662</v>
      </c>
    </row>
    <row r="406" spans="1:11" ht="12" customHeight="1" x14ac:dyDescent="0.2">
      <c r="A406" t="s">
        <v>677</v>
      </c>
      <c r="B406" t="s">
        <v>127</v>
      </c>
      <c r="D406" s="2">
        <v>3100</v>
      </c>
      <c r="E406" s="1">
        <v>40907</v>
      </c>
      <c r="F406" s="8">
        <f t="shared" si="59"/>
        <v>40907</v>
      </c>
      <c r="G406" s="8">
        <f t="shared" si="60"/>
        <v>40907</v>
      </c>
      <c r="H406" s="11">
        <f t="shared" si="58"/>
        <v>2011</v>
      </c>
      <c r="I406" t="s">
        <v>10</v>
      </c>
      <c r="J406" t="s">
        <v>25</v>
      </c>
      <c r="K406" s="1">
        <v>41662</v>
      </c>
    </row>
    <row r="407" spans="1:11" ht="12" customHeight="1" x14ac:dyDescent="0.2">
      <c r="A407" t="s">
        <v>420</v>
      </c>
      <c r="B407" t="s">
        <v>13</v>
      </c>
      <c r="D407" s="2">
        <v>3100</v>
      </c>
      <c r="E407" s="1">
        <v>41480</v>
      </c>
      <c r="F407" s="8">
        <f t="shared" si="59"/>
        <v>41480</v>
      </c>
      <c r="G407" s="8">
        <f t="shared" si="60"/>
        <v>41480</v>
      </c>
      <c r="H407" s="11">
        <f t="shared" si="58"/>
        <v>2013</v>
      </c>
      <c r="I407" t="s">
        <v>347</v>
      </c>
      <c r="J407" t="s">
        <v>60</v>
      </c>
      <c r="K407" s="1">
        <v>41662</v>
      </c>
    </row>
    <row r="408" spans="1:11" ht="12" customHeight="1" x14ac:dyDescent="0.2">
      <c r="A408" t="s">
        <v>863</v>
      </c>
      <c r="B408" t="s">
        <v>24</v>
      </c>
      <c r="D408" s="2">
        <v>3031</v>
      </c>
      <c r="E408" s="1">
        <v>41112</v>
      </c>
      <c r="F408" s="8">
        <f t="shared" si="59"/>
        <v>41112</v>
      </c>
      <c r="G408" s="8">
        <f t="shared" si="60"/>
        <v>41112</v>
      </c>
      <c r="H408" s="11">
        <f t="shared" si="58"/>
        <v>2012</v>
      </c>
      <c r="I408" t="s">
        <v>10</v>
      </c>
      <c r="J408" t="s">
        <v>25</v>
      </c>
      <c r="K408" s="1">
        <v>41662</v>
      </c>
    </row>
    <row r="409" spans="1:11" ht="12" customHeight="1" x14ac:dyDescent="0.2">
      <c r="A409" t="s">
        <v>1365</v>
      </c>
      <c r="B409" t="s">
        <v>24</v>
      </c>
      <c r="D409" s="2">
        <v>3026</v>
      </c>
      <c r="E409" s="1">
        <v>41618</v>
      </c>
      <c r="F409" s="8">
        <f t="shared" si="59"/>
        <v>41618</v>
      </c>
      <c r="G409" s="8">
        <f t="shared" si="60"/>
        <v>41618</v>
      </c>
      <c r="H409" s="11">
        <f t="shared" si="58"/>
        <v>2013</v>
      </c>
      <c r="I409" t="s">
        <v>10</v>
      </c>
      <c r="J409" t="s">
        <v>21</v>
      </c>
      <c r="K409" s="1">
        <v>41691</v>
      </c>
    </row>
    <row r="410" spans="1:11" ht="12" customHeight="1" x14ac:dyDescent="0.2">
      <c r="A410" t="s">
        <v>568</v>
      </c>
      <c r="B410" t="s">
        <v>118</v>
      </c>
      <c r="C410" t="s">
        <v>569</v>
      </c>
      <c r="D410" s="2">
        <v>3000</v>
      </c>
      <c r="E410" s="1">
        <v>40742</v>
      </c>
      <c r="F410" s="8">
        <f t="shared" si="59"/>
        <v>40742</v>
      </c>
      <c r="G410" s="8">
        <f t="shared" si="60"/>
        <v>40742</v>
      </c>
      <c r="H410" s="11">
        <f t="shared" si="58"/>
        <v>2011</v>
      </c>
      <c r="I410" t="s">
        <v>52</v>
      </c>
      <c r="J410" t="s">
        <v>25</v>
      </c>
      <c r="K410" s="1">
        <v>41662</v>
      </c>
    </row>
    <row r="411" spans="1:11" ht="12" customHeight="1" x14ac:dyDescent="0.2">
      <c r="A411" t="s">
        <v>769</v>
      </c>
      <c r="B411" t="s">
        <v>302</v>
      </c>
      <c r="D411" s="2">
        <v>3000</v>
      </c>
      <c r="E411" t="s">
        <v>770</v>
      </c>
      <c r="F411" s="9">
        <v>40945</v>
      </c>
      <c r="G411" s="9">
        <v>40982</v>
      </c>
      <c r="H411" s="11">
        <f t="shared" si="58"/>
        <v>2012</v>
      </c>
      <c r="I411" t="s">
        <v>155</v>
      </c>
      <c r="J411" t="s">
        <v>11</v>
      </c>
      <c r="K411" s="1">
        <v>41662</v>
      </c>
    </row>
    <row r="412" spans="1:11" ht="12" customHeight="1" x14ac:dyDescent="0.2">
      <c r="A412" t="s">
        <v>779</v>
      </c>
      <c r="B412" t="s">
        <v>144</v>
      </c>
      <c r="D412" s="2">
        <v>3000</v>
      </c>
      <c r="E412" s="1">
        <v>40989</v>
      </c>
      <c r="F412" s="8">
        <f t="shared" ref="F412:F425" si="61">E412</f>
        <v>40989</v>
      </c>
      <c r="G412" s="8">
        <f t="shared" ref="G412:G425" si="62">E412</f>
        <v>40989</v>
      </c>
      <c r="H412" s="11">
        <f t="shared" si="58"/>
        <v>2012</v>
      </c>
      <c r="I412" t="s">
        <v>10</v>
      </c>
      <c r="J412" t="s">
        <v>21</v>
      </c>
      <c r="K412" s="1">
        <v>41662</v>
      </c>
    </row>
    <row r="413" spans="1:11" ht="12" customHeight="1" x14ac:dyDescent="0.2">
      <c r="A413" t="s">
        <v>763</v>
      </c>
      <c r="B413" t="s">
        <v>55</v>
      </c>
      <c r="D413" s="2">
        <v>3000</v>
      </c>
      <c r="E413" s="1">
        <v>41008</v>
      </c>
      <c r="F413" s="8">
        <f t="shared" si="61"/>
        <v>41008</v>
      </c>
      <c r="G413" s="8">
        <f t="shared" si="62"/>
        <v>41008</v>
      </c>
      <c r="H413" s="11">
        <f t="shared" si="58"/>
        <v>2012</v>
      </c>
      <c r="I413" t="s">
        <v>52</v>
      </c>
      <c r="J413" t="s">
        <v>14</v>
      </c>
      <c r="K413" s="1">
        <v>41722</v>
      </c>
    </row>
    <row r="414" spans="1:11" ht="12" customHeight="1" x14ac:dyDescent="0.2">
      <c r="A414" t="s">
        <v>1023</v>
      </c>
      <c r="B414" t="s">
        <v>211</v>
      </c>
      <c r="D414" s="2">
        <v>3000</v>
      </c>
      <c r="E414" s="1">
        <v>41276</v>
      </c>
      <c r="F414" s="8">
        <f t="shared" si="61"/>
        <v>41276</v>
      </c>
      <c r="G414" s="8">
        <f t="shared" si="62"/>
        <v>41276</v>
      </c>
      <c r="H414" s="11">
        <f t="shared" si="58"/>
        <v>2013</v>
      </c>
      <c r="I414" t="s">
        <v>10</v>
      </c>
      <c r="J414" t="s">
        <v>21</v>
      </c>
      <c r="K414" s="1">
        <v>41662</v>
      </c>
    </row>
    <row r="415" spans="1:11" ht="12" customHeight="1" x14ac:dyDescent="0.2">
      <c r="A415" t="s">
        <v>1346</v>
      </c>
      <c r="B415" t="s">
        <v>38</v>
      </c>
      <c r="C415" t="s">
        <v>1347</v>
      </c>
      <c r="D415" s="2">
        <v>3000</v>
      </c>
      <c r="E415" s="1">
        <v>41604</v>
      </c>
      <c r="F415" s="8">
        <f t="shared" si="61"/>
        <v>41604</v>
      </c>
      <c r="G415" s="8">
        <f t="shared" si="62"/>
        <v>41604</v>
      </c>
      <c r="H415" s="11">
        <f t="shared" si="58"/>
        <v>2013</v>
      </c>
      <c r="I415" t="s">
        <v>46</v>
      </c>
      <c r="J415" t="s">
        <v>11</v>
      </c>
      <c r="K415" s="1">
        <v>41681</v>
      </c>
    </row>
    <row r="416" spans="1:11" ht="12" customHeight="1" x14ac:dyDescent="0.2">
      <c r="A416" t="s">
        <v>265</v>
      </c>
      <c r="B416" t="s">
        <v>159</v>
      </c>
      <c r="D416" s="2">
        <v>2992</v>
      </c>
      <c r="E416" s="1">
        <v>41654</v>
      </c>
      <c r="F416" s="8">
        <f t="shared" si="61"/>
        <v>41654</v>
      </c>
      <c r="G416" s="8">
        <f t="shared" si="62"/>
        <v>41654</v>
      </c>
      <c r="H416" s="11">
        <f t="shared" si="58"/>
        <v>2014</v>
      </c>
      <c r="I416" t="s">
        <v>46</v>
      </c>
      <c r="J416" t="s">
        <v>60</v>
      </c>
      <c r="K416" s="1">
        <v>41750</v>
      </c>
    </row>
    <row r="417" spans="1:11" ht="12" customHeight="1" x14ac:dyDescent="0.2">
      <c r="A417" t="s">
        <v>656</v>
      </c>
      <c r="B417" t="s">
        <v>62</v>
      </c>
      <c r="D417" s="2">
        <v>2988</v>
      </c>
      <c r="E417" s="1">
        <v>40870</v>
      </c>
      <c r="F417" s="8">
        <f t="shared" si="61"/>
        <v>40870</v>
      </c>
      <c r="G417" s="8">
        <f t="shared" si="62"/>
        <v>40870</v>
      </c>
      <c r="H417" s="11">
        <f t="shared" si="58"/>
        <v>2011</v>
      </c>
      <c r="I417" t="s">
        <v>10</v>
      </c>
      <c r="J417" t="s">
        <v>21</v>
      </c>
      <c r="K417" s="1">
        <v>41711</v>
      </c>
    </row>
    <row r="418" spans="1:11" ht="12" customHeight="1" x14ac:dyDescent="0.2">
      <c r="A418" t="s">
        <v>963</v>
      </c>
      <c r="B418" t="s">
        <v>9</v>
      </c>
      <c r="D418" s="2">
        <v>2988</v>
      </c>
      <c r="E418" s="1">
        <v>41050</v>
      </c>
      <c r="F418" s="8">
        <f t="shared" si="61"/>
        <v>41050</v>
      </c>
      <c r="G418" s="8">
        <f t="shared" si="62"/>
        <v>41050</v>
      </c>
      <c r="H418" s="11">
        <f t="shared" si="58"/>
        <v>2012</v>
      </c>
      <c r="I418" t="s">
        <v>52</v>
      </c>
      <c r="J418" t="s">
        <v>25</v>
      </c>
      <c r="K418" s="1">
        <v>41662</v>
      </c>
    </row>
    <row r="419" spans="1:11" ht="12" customHeight="1" x14ac:dyDescent="0.2">
      <c r="A419" t="s">
        <v>566</v>
      </c>
      <c r="B419" t="s">
        <v>9</v>
      </c>
      <c r="C419" t="s">
        <v>1428</v>
      </c>
      <c r="D419" s="2">
        <v>2934</v>
      </c>
      <c r="E419" s="1">
        <v>41672</v>
      </c>
      <c r="F419" s="8">
        <f t="shared" si="61"/>
        <v>41672</v>
      </c>
      <c r="G419" s="8">
        <f t="shared" si="62"/>
        <v>41672</v>
      </c>
      <c r="H419" s="11">
        <f t="shared" si="58"/>
        <v>2014</v>
      </c>
      <c r="I419" t="s">
        <v>10</v>
      </c>
      <c r="J419" t="s">
        <v>1418</v>
      </c>
      <c r="K419" s="1">
        <v>41750</v>
      </c>
    </row>
    <row r="420" spans="1:11" ht="12" customHeight="1" x14ac:dyDescent="0.2">
      <c r="A420" t="s">
        <v>385</v>
      </c>
      <c r="B420" t="s">
        <v>38</v>
      </c>
      <c r="D420" s="2">
        <v>2928</v>
      </c>
      <c r="E420" s="1">
        <v>40485</v>
      </c>
      <c r="F420" s="8">
        <f t="shared" si="61"/>
        <v>40485</v>
      </c>
      <c r="G420" s="8">
        <f t="shared" si="62"/>
        <v>40485</v>
      </c>
      <c r="H420" s="11">
        <f t="shared" si="58"/>
        <v>2010</v>
      </c>
      <c r="I420" t="s">
        <v>347</v>
      </c>
      <c r="J420" t="s">
        <v>60</v>
      </c>
      <c r="K420" s="1">
        <v>41662</v>
      </c>
    </row>
    <row r="421" spans="1:11" ht="12" customHeight="1" x14ac:dyDescent="0.2">
      <c r="A421" t="s">
        <v>824</v>
      </c>
      <c r="B421" t="s">
        <v>50</v>
      </c>
      <c r="D421" s="2">
        <v>2917</v>
      </c>
      <c r="E421" s="1">
        <v>41045</v>
      </c>
      <c r="F421" s="8">
        <f t="shared" si="61"/>
        <v>41045</v>
      </c>
      <c r="G421" s="8">
        <f t="shared" si="62"/>
        <v>41045</v>
      </c>
      <c r="H421" s="11">
        <f t="shared" si="58"/>
        <v>2012</v>
      </c>
      <c r="I421" t="s">
        <v>20</v>
      </c>
      <c r="J421" t="s">
        <v>56</v>
      </c>
      <c r="K421" s="1">
        <v>41662</v>
      </c>
    </row>
    <row r="422" spans="1:11" ht="12" customHeight="1" x14ac:dyDescent="0.2">
      <c r="A422" t="s">
        <v>768</v>
      </c>
      <c r="B422" t="s">
        <v>426</v>
      </c>
      <c r="D422" s="2">
        <v>2905</v>
      </c>
      <c r="E422" s="1">
        <v>40994</v>
      </c>
      <c r="F422" s="8">
        <f t="shared" si="61"/>
        <v>40994</v>
      </c>
      <c r="G422" s="8">
        <f t="shared" si="62"/>
        <v>40994</v>
      </c>
      <c r="H422" s="11">
        <f t="shared" si="58"/>
        <v>2012</v>
      </c>
      <c r="I422" t="s">
        <v>10</v>
      </c>
      <c r="J422" t="s">
        <v>11</v>
      </c>
      <c r="K422" s="1">
        <v>41722</v>
      </c>
    </row>
    <row r="423" spans="1:11" ht="12" customHeight="1" x14ac:dyDescent="0.2">
      <c r="A423" t="s">
        <v>619</v>
      </c>
      <c r="B423" t="s">
        <v>103</v>
      </c>
      <c r="D423" s="2">
        <v>2900</v>
      </c>
      <c r="E423" s="1">
        <v>40816</v>
      </c>
      <c r="F423" s="8">
        <f t="shared" si="61"/>
        <v>40816</v>
      </c>
      <c r="G423" s="8">
        <f t="shared" si="62"/>
        <v>40816</v>
      </c>
      <c r="H423" s="11">
        <f t="shared" si="58"/>
        <v>2011</v>
      </c>
      <c r="I423" t="s">
        <v>10</v>
      </c>
      <c r="J423" t="s">
        <v>14</v>
      </c>
      <c r="K423" s="1">
        <v>41662</v>
      </c>
    </row>
    <row r="424" spans="1:11" ht="12" customHeight="1" x14ac:dyDescent="0.2">
      <c r="A424" t="s">
        <v>641</v>
      </c>
      <c r="B424" t="s">
        <v>38</v>
      </c>
      <c r="D424" s="2">
        <v>2900</v>
      </c>
      <c r="E424" s="1">
        <v>40823</v>
      </c>
      <c r="F424" s="8">
        <f t="shared" si="61"/>
        <v>40823</v>
      </c>
      <c r="G424" s="8">
        <f t="shared" si="62"/>
        <v>40823</v>
      </c>
      <c r="H424" s="11">
        <f t="shared" si="58"/>
        <v>2011</v>
      </c>
      <c r="I424" t="s">
        <v>46</v>
      </c>
      <c r="J424" t="s">
        <v>11</v>
      </c>
      <c r="K424" s="1">
        <v>41662</v>
      </c>
    </row>
    <row r="425" spans="1:11" ht="12" customHeight="1" x14ac:dyDescent="0.2">
      <c r="A425" t="s">
        <v>877</v>
      </c>
      <c r="B425" t="s">
        <v>250</v>
      </c>
      <c r="D425" s="2">
        <v>2900</v>
      </c>
      <c r="E425" s="1">
        <v>41145</v>
      </c>
      <c r="F425" s="8">
        <f t="shared" si="61"/>
        <v>41145</v>
      </c>
      <c r="G425" s="8">
        <f t="shared" si="62"/>
        <v>41145</v>
      </c>
      <c r="H425" s="11">
        <f t="shared" si="58"/>
        <v>2012</v>
      </c>
      <c r="I425" t="s">
        <v>52</v>
      </c>
      <c r="J425" t="s">
        <v>14</v>
      </c>
      <c r="K425" s="1">
        <v>41662</v>
      </c>
    </row>
    <row r="426" spans="1:11" ht="12" customHeight="1" x14ac:dyDescent="0.2">
      <c r="A426" t="s">
        <v>842</v>
      </c>
      <c r="B426" t="s">
        <v>9</v>
      </c>
      <c r="D426" s="2">
        <v>2875</v>
      </c>
      <c r="E426" t="s">
        <v>843</v>
      </c>
      <c r="F426" s="9">
        <v>39552</v>
      </c>
      <c r="G426" s="9">
        <v>40602</v>
      </c>
      <c r="H426" s="11">
        <f t="shared" si="58"/>
        <v>2011</v>
      </c>
      <c r="I426" t="s">
        <v>10</v>
      </c>
      <c r="J426" t="s">
        <v>635</v>
      </c>
      <c r="K426" s="1">
        <v>41752</v>
      </c>
    </row>
    <row r="427" spans="1:11" ht="12" customHeight="1" x14ac:dyDescent="0.2">
      <c r="A427" t="s">
        <v>424</v>
      </c>
      <c r="B427" t="s">
        <v>24</v>
      </c>
      <c r="D427" s="2">
        <v>2864</v>
      </c>
      <c r="E427" t="s">
        <v>1157</v>
      </c>
      <c r="F427" s="9">
        <v>41153</v>
      </c>
      <c r="G427" s="9">
        <v>41456</v>
      </c>
      <c r="H427" s="11">
        <f t="shared" si="58"/>
        <v>2013</v>
      </c>
      <c r="I427" t="s">
        <v>347</v>
      </c>
      <c r="J427" t="s">
        <v>298</v>
      </c>
      <c r="K427" s="1">
        <v>41662</v>
      </c>
    </row>
    <row r="428" spans="1:11" ht="12" customHeight="1" x14ac:dyDescent="0.2">
      <c r="A428" t="s">
        <v>939</v>
      </c>
      <c r="B428" t="s">
        <v>338</v>
      </c>
      <c r="D428" s="2">
        <v>2863</v>
      </c>
      <c r="E428" t="s">
        <v>942</v>
      </c>
      <c r="F428" s="9">
        <v>41195</v>
      </c>
      <c r="G428" s="9">
        <v>41209</v>
      </c>
      <c r="H428" s="11">
        <f t="shared" si="58"/>
        <v>2012</v>
      </c>
      <c r="I428" t="s">
        <v>46</v>
      </c>
      <c r="J428" t="s">
        <v>11</v>
      </c>
      <c r="K428" s="1">
        <v>41662</v>
      </c>
    </row>
    <row r="429" spans="1:11" ht="12" customHeight="1" x14ac:dyDescent="0.2">
      <c r="A429" t="s">
        <v>153</v>
      </c>
      <c r="B429" t="s">
        <v>154</v>
      </c>
      <c r="D429" s="2">
        <v>2850</v>
      </c>
      <c r="E429" s="1">
        <v>40226</v>
      </c>
      <c r="F429" s="8">
        <f t="shared" ref="F429:F435" si="63">E429</f>
        <v>40226</v>
      </c>
      <c r="G429" s="8">
        <f t="shared" ref="G429:G435" si="64">E429</f>
        <v>40226</v>
      </c>
      <c r="H429" s="11">
        <f t="shared" si="58"/>
        <v>2010</v>
      </c>
      <c r="I429" t="s">
        <v>155</v>
      </c>
      <c r="J429" t="s">
        <v>11</v>
      </c>
      <c r="K429" s="1">
        <v>41662</v>
      </c>
    </row>
    <row r="430" spans="1:11" ht="12" customHeight="1" x14ac:dyDescent="0.2">
      <c r="A430" t="s">
        <v>1334</v>
      </c>
      <c r="B430" t="s">
        <v>9</v>
      </c>
      <c r="D430" s="2">
        <v>2826</v>
      </c>
      <c r="E430" s="1">
        <v>41548</v>
      </c>
      <c r="F430" s="8">
        <f t="shared" si="63"/>
        <v>41548</v>
      </c>
      <c r="G430" s="8">
        <f t="shared" si="64"/>
        <v>41548</v>
      </c>
      <c r="H430" s="11">
        <f t="shared" si="58"/>
        <v>2013</v>
      </c>
      <c r="I430" t="s">
        <v>46</v>
      </c>
      <c r="J430" t="s">
        <v>11</v>
      </c>
      <c r="K430" s="1">
        <v>41662</v>
      </c>
    </row>
    <row r="431" spans="1:11" ht="12" customHeight="1" x14ac:dyDescent="0.2">
      <c r="A431" t="s">
        <v>1240</v>
      </c>
      <c r="B431" t="s">
        <v>38</v>
      </c>
      <c r="D431" s="2">
        <v>2810</v>
      </c>
      <c r="E431" s="1">
        <v>41493</v>
      </c>
      <c r="F431" s="8">
        <f t="shared" si="63"/>
        <v>41493</v>
      </c>
      <c r="G431" s="8">
        <f t="shared" si="64"/>
        <v>41493</v>
      </c>
      <c r="H431" s="11">
        <f t="shared" si="58"/>
        <v>2013</v>
      </c>
      <c r="I431" t="s">
        <v>10</v>
      </c>
      <c r="J431" t="s">
        <v>21</v>
      </c>
      <c r="K431" s="1">
        <v>41662</v>
      </c>
    </row>
    <row r="432" spans="1:11" ht="12" customHeight="1" x14ac:dyDescent="0.2">
      <c r="A432" t="s">
        <v>524</v>
      </c>
      <c r="B432" t="s">
        <v>343</v>
      </c>
      <c r="D432" s="2">
        <v>2800</v>
      </c>
      <c r="E432" s="1">
        <v>40713</v>
      </c>
      <c r="F432" s="8">
        <f t="shared" si="63"/>
        <v>40713</v>
      </c>
      <c r="G432" s="8">
        <f t="shared" si="64"/>
        <v>40713</v>
      </c>
      <c r="H432" s="11">
        <f t="shared" si="58"/>
        <v>2011</v>
      </c>
      <c r="I432" t="s">
        <v>10</v>
      </c>
      <c r="J432" t="s">
        <v>25</v>
      </c>
      <c r="K432" s="1">
        <v>41711</v>
      </c>
    </row>
    <row r="433" spans="1:12" ht="12" customHeight="1" x14ac:dyDescent="0.2">
      <c r="A433" t="s">
        <v>356</v>
      </c>
      <c r="B433" t="s">
        <v>55</v>
      </c>
      <c r="D433" s="2">
        <v>2777</v>
      </c>
      <c r="E433" s="1">
        <v>40574</v>
      </c>
      <c r="F433" s="8">
        <f t="shared" si="63"/>
        <v>40574</v>
      </c>
      <c r="G433" s="8">
        <f t="shared" si="64"/>
        <v>40574</v>
      </c>
      <c r="H433" s="11">
        <f t="shared" si="58"/>
        <v>2011</v>
      </c>
      <c r="I433" t="s">
        <v>20</v>
      </c>
      <c r="J433" t="s">
        <v>17</v>
      </c>
      <c r="K433" s="1">
        <v>41662</v>
      </c>
    </row>
    <row r="434" spans="1:12" ht="12" customHeight="1" x14ac:dyDescent="0.2">
      <c r="A434" t="s">
        <v>1332</v>
      </c>
      <c r="B434" t="s">
        <v>40</v>
      </c>
      <c r="C434" t="s">
        <v>1333</v>
      </c>
      <c r="D434" s="2">
        <v>2777</v>
      </c>
      <c r="E434" s="1">
        <v>41568</v>
      </c>
      <c r="F434" s="8">
        <f t="shared" si="63"/>
        <v>41568</v>
      </c>
      <c r="G434" s="8">
        <f t="shared" si="64"/>
        <v>41568</v>
      </c>
      <c r="H434" s="11">
        <f t="shared" si="58"/>
        <v>2013</v>
      </c>
      <c r="I434" t="s">
        <v>10</v>
      </c>
      <c r="J434" t="s">
        <v>21</v>
      </c>
      <c r="K434" s="1">
        <v>41662</v>
      </c>
    </row>
    <row r="435" spans="1:12" ht="12" customHeight="1" x14ac:dyDescent="0.2">
      <c r="A435" t="s">
        <v>136</v>
      </c>
      <c r="B435" t="s">
        <v>92</v>
      </c>
      <c r="D435" s="2">
        <v>2773</v>
      </c>
      <c r="E435" s="1">
        <v>40227</v>
      </c>
      <c r="F435" s="8">
        <f t="shared" si="63"/>
        <v>40227</v>
      </c>
      <c r="G435" s="8">
        <f t="shared" si="64"/>
        <v>40227</v>
      </c>
      <c r="H435" s="11">
        <f t="shared" si="58"/>
        <v>2010</v>
      </c>
      <c r="I435" t="s">
        <v>10</v>
      </c>
      <c r="J435" t="s">
        <v>56</v>
      </c>
      <c r="K435" s="1">
        <v>41662</v>
      </c>
      <c r="L435" s="3" t="s">
        <v>137</v>
      </c>
    </row>
    <row r="436" spans="1:12" ht="12" customHeight="1" x14ac:dyDescent="0.2">
      <c r="A436" t="s">
        <v>1153</v>
      </c>
      <c r="B436" t="s">
        <v>163</v>
      </c>
      <c r="D436" s="2">
        <v>2764</v>
      </c>
      <c r="E436" t="s">
        <v>1154</v>
      </c>
      <c r="F436" s="9">
        <v>41361</v>
      </c>
      <c r="G436" s="9">
        <v>41362</v>
      </c>
      <c r="H436" s="11">
        <f t="shared" si="58"/>
        <v>2013</v>
      </c>
      <c r="I436" t="s">
        <v>20</v>
      </c>
      <c r="J436" t="s">
        <v>11</v>
      </c>
      <c r="K436" s="1">
        <v>41662</v>
      </c>
    </row>
    <row r="437" spans="1:12" ht="12" customHeight="1" x14ac:dyDescent="0.2">
      <c r="A437" t="s">
        <v>625</v>
      </c>
      <c r="B437" t="s">
        <v>24</v>
      </c>
      <c r="D437" s="2">
        <v>2761</v>
      </c>
      <c r="E437" s="1">
        <v>40792</v>
      </c>
      <c r="F437" s="8">
        <f>E437</f>
        <v>40792</v>
      </c>
      <c r="G437" s="8">
        <f>E437</f>
        <v>40792</v>
      </c>
      <c r="H437" s="11">
        <f t="shared" si="58"/>
        <v>2011</v>
      </c>
      <c r="I437" t="s">
        <v>10</v>
      </c>
      <c r="J437" t="s">
        <v>17</v>
      </c>
      <c r="K437" s="1">
        <v>41662</v>
      </c>
    </row>
    <row r="438" spans="1:12" ht="12" customHeight="1" x14ac:dyDescent="0.2">
      <c r="A438" t="s">
        <v>703</v>
      </c>
      <c r="B438" t="s">
        <v>16</v>
      </c>
      <c r="D438" s="2">
        <v>2743</v>
      </c>
      <c r="E438" t="s">
        <v>704</v>
      </c>
      <c r="F438" s="9">
        <v>40897</v>
      </c>
      <c r="G438" s="9">
        <v>40912</v>
      </c>
      <c r="H438" s="11">
        <f t="shared" si="58"/>
        <v>2012</v>
      </c>
      <c r="I438" t="s">
        <v>347</v>
      </c>
      <c r="J438" t="s">
        <v>25</v>
      </c>
      <c r="K438" s="1">
        <v>41662</v>
      </c>
    </row>
    <row r="439" spans="1:12" ht="12" customHeight="1" x14ac:dyDescent="0.2">
      <c r="A439" t="s">
        <v>296</v>
      </c>
      <c r="B439" t="s">
        <v>167</v>
      </c>
      <c r="D439" s="2">
        <v>2739</v>
      </c>
      <c r="E439" s="1">
        <v>40371</v>
      </c>
      <c r="F439" s="8">
        <f t="shared" ref="F439:F445" si="65">E439</f>
        <v>40371</v>
      </c>
      <c r="G439" s="8">
        <f t="shared" ref="G439:G445" si="66">E439</f>
        <v>40371</v>
      </c>
      <c r="H439" s="11">
        <f t="shared" si="58"/>
        <v>2010</v>
      </c>
      <c r="I439" t="s">
        <v>10</v>
      </c>
      <c r="J439" t="s">
        <v>21</v>
      </c>
      <c r="K439" s="1">
        <v>41662</v>
      </c>
    </row>
    <row r="440" spans="1:12" ht="12" customHeight="1" x14ac:dyDescent="0.2">
      <c r="A440" t="s">
        <v>1115</v>
      </c>
      <c r="B440" t="s">
        <v>250</v>
      </c>
      <c r="D440" s="2">
        <v>2723</v>
      </c>
      <c r="E440" s="1">
        <v>41352</v>
      </c>
      <c r="F440" s="8">
        <f t="shared" si="65"/>
        <v>41352</v>
      </c>
      <c r="G440" s="8">
        <f t="shared" si="66"/>
        <v>41352</v>
      </c>
      <c r="H440" s="11">
        <f t="shared" si="58"/>
        <v>2013</v>
      </c>
      <c r="I440" t="s">
        <v>52</v>
      </c>
      <c r="J440" t="s">
        <v>25</v>
      </c>
      <c r="K440" s="1">
        <v>41682</v>
      </c>
    </row>
    <row r="441" spans="1:12" ht="12" customHeight="1" x14ac:dyDescent="0.2">
      <c r="A441" t="s">
        <v>457</v>
      </c>
      <c r="B441" t="s">
        <v>154</v>
      </c>
      <c r="D441" s="2">
        <v>2717</v>
      </c>
      <c r="E441" s="1">
        <v>40590</v>
      </c>
      <c r="F441" s="8">
        <f t="shared" si="65"/>
        <v>40590</v>
      </c>
      <c r="G441" s="8">
        <f t="shared" si="66"/>
        <v>40590</v>
      </c>
      <c r="H441" s="11">
        <f t="shared" si="58"/>
        <v>2011</v>
      </c>
      <c r="I441" t="s">
        <v>155</v>
      </c>
      <c r="J441" t="s">
        <v>11</v>
      </c>
      <c r="K441" s="1">
        <v>41662</v>
      </c>
    </row>
    <row r="442" spans="1:12" ht="12" customHeight="1" x14ac:dyDescent="0.2">
      <c r="A442" t="s">
        <v>661</v>
      </c>
      <c r="B442" t="s">
        <v>250</v>
      </c>
      <c r="C442" t="s">
        <v>662</v>
      </c>
      <c r="D442" s="2">
        <v>2700</v>
      </c>
      <c r="E442" s="1">
        <v>40584</v>
      </c>
      <c r="F442" s="8">
        <f t="shared" si="65"/>
        <v>40584</v>
      </c>
      <c r="G442" s="8">
        <f t="shared" si="66"/>
        <v>40584</v>
      </c>
      <c r="H442" s="11">
        <f t="shared" si="58"/>
        <v>2011</v>
      </c>
      <c r="I442" t="s">
        <v>347</v>
      </c>
      <c r="J442" t="s">
        <v>46</v>
      </c>
      <c r="K442" s="1">
        <v>41722</v>
      </c>
    </row>
    <row r="443" spans="1:12" ht="12" customHeight="1" x14ac:dyDescent="0.2">
      <c r="A443" t="s">
        <v>494</v>
      </c>
      <c r="B443" t="s">
        <v>127</v>
      </c>
      <c r="D443" s="2">
        <v>2700</v>
      </c>
      <c r="E443" s="1">
        <v>40617</v>
      </c>
      <c r="F443" s="8">
        <f t="shared" si="65"/>
        <v>40617</v>
      </c>
      <c r="G443" s="8">
        <f t="shared" si="66"/>
        <v>40617</v>
      </c>
      <c r="H443" s="11">
        <f t="shared" si="58"/>
        <v>2011</v>
      </c>
      <c r="I443" t="s">
        <v>226</v>
      </c>
      <c r="J443" t="s">
        <v>11</v>
      </c>
      <c r="K443" s="1">
        <v>41662</v>
      </c>
    </row>
    <row r="444" spans="1:12" ht="12" customHeight="1" x14ac:dyDescent="0.2">
      <c r="A444" t="s">
        <v>1167</v>
      </c>
      <c r="B444" t="s">
        <v>44</v>
      </c>
      <c r="D444" s="2">
        <v>2700</v>
      </c>
      <c r="E444" s="1">
        <v>41418</v>
      </c>
      <c r="F444" s="8">
        <f t="shared" si="65"/>
        <v>41418</v>
      </c>
      <c r="G444" s="8">
        <f t="shared" si="66"/>
        <v>41418</v>
      </c>
      <c r="H444" s="11">
        <f t="shared" si="58"/>
        <v>2013</v>
      </c>
      <c r="I444" t="s">
        <v>20</v>
      </c>
      <c r="J444" t="s">
        <v>56</v>
      </c>
      <c r="K444" s="1">
        <v>41662</v>
      </c>
    </row>
    <row r="445" spans="1:12" ht="12" customHeight="1" x14ac:dyDescent="0.2">
      <c r="A445" t="s">
        <v>275</v>
      </c>
      <c r="B445" t="s">
        <v>127</v>
      </c>
      <c r="D445" s="2">
        <v>2698</v>
      </c>
      <c r="E445" s="1">
        <v>40375</v>
      </c>
      <c r="F445" s="8">
        <f t="shared" si="65"/>
        <v>40375</v>
      </c>
      <c r="G445" s="8">
        <f t="shared" si="66"/>
        <v>40375</v>
      </c>
      <c r="H445" s="11">
        <f t="shared" si="58"/>
        <v>2010</v>
      </c>
      <c r="I445" t="s">
        <v>10</v>
      </c>
      <c r="J445" t="s">
        <v>25</v>
      </c>
      <c r="K445" s="1">
        <v>41662</v>
      </c>
    </row>
    <row r="446" spans="1:12" ht="12" customHeight="1" x14ac:dyDescent="0.2">
      <c r="A446" t="s">
        <v>951</v>
      </c>
      <c r="B446" t="s">
        <v>24</v>
      </c>
      <c r="D446" s="2">
        <v>2643</v>
      </c>
      <c r="E446" t="s">
        <v>952</v>
      </c>
      <c r="F446" s="9">
        <v>41253</v>
      </c>
      <c r="G446" s="9">
        <v>41261</v>
      </c>
      <c r="H446" s="11">
        <f t="shared" si="58"/>
        <v>2012</v>
      </c>
      <c r="I446" t="s">
        <v>347</v>
      </c>
      <c r="J446" t="s">
        <v>46</v>
      </c>
      <c r="K446" s="1">
        <v>41662</v>
      </c>
    </row>
    <row r="447" spans="1:12" ht="12" customHeight="1" x14ac:dyDescent="0.2">
      <c r="A447" t="s">
        <v>247</v>
      </c>
      <c r="B447" t="s">
        <v>159</v>
      </c>
      <c r="C447" t="s">
        <v>248</v>
      </c>
      <c r="D447" s="2">
        <v>2631</v>
      </c>
      <c r="E447" s="1">
        <v>40354</v>
      </c>
      <c r="F447" s="8">
        <f>E447</f>
        <v>40354</v>
      </c>
      <c r="G447" s="8">
        <f>E447</f>
        <v>40354</v>
      </c>
      <c r="H447" s="11">
        <f t="shared" si="58"/>
        <v>2010</v>
      </c>
      <c r="I447" t="s">
        <v>46</v>
      </c>
      <c r="J447" t="s">
        <v>11</v>
      </c>
      <c r="K447" s="1">
        <v>41662</v>
      </c>
    </row>
    <row r="448" spans="1:12" ht="12" customHeight="1" x14ac:dyDescent="0.2">
      <c r="A448" t="s">
        <v>184</v>
      </c>
      <c r="B448" t="s">
        <v>44</v>
      </c>
      <c r="D448" s="2">
        <v>2628</v>
      </c>
      <c r="E448" s="1">
        <v>40287</v>
      </c>
      <c r="F448" s="8">
        <f>E448</f>
        <v>40287</v>
      </c>
      <c r="G448" s="8">
        <f>E448</f>
        <v>40287</v>
      </c>
      <c r="H448" s="11">
        <f t="shared" si="58"/>
        <v>2010</v>
      </c>
      <c r="I448" t="s">
        <v>46</v>
      </c>
      <c r="J448" t="s">
        <v>11</v>
      </c>
      <c r="K448" s="1">
        <v>41662</v>
      </c>
    </row>
    <row r="449" spans="1:11" ht="12" customHeight="1" x14ac:dyDescent="0.2">
      <c r="A449" t="s">
        <v>429</v>
      </c>
      <c r="B449" t="s">
        <v>343</v>
      </c>
      <c r="D449" s="2">
        <v>2621</v>
      </c>
      <c r="E449" s="1">
        <v>40251</v>
      </c>
      <c r="F449" s="8">
        <f>E449</f>
        <v>40251</v>
      </c>
      <c r="G449" s="8">
        <f>E449</f>
        <v>40251</v>
      </c>
      <c r="H449" s="11">
        <f t="shared" si="58"/>
        <v>2010</v>
      </c>
      <c r="I449" t="s">
        <v>226</v>
      </c>
      <c r="J449" t="s">
        <v>25</v>
      </c>
      <c r="K449" s="1">
        <v>41662</v>
      </c>
    </row>
    <row r="450" spans="1:11" ht="12" customHeight="1" x14ac:dyDescent="0.2">
      <c r="A450" t="s">
        <v>1045</v>
      </c>
      <c r="B450" t="s">
        <v>250</v>
      </c>
      <c r="C450" t="s">
        <v>1046</v>
      </c>
      <c r="D450" s="2">
        <v>2608</v>
      </c>
      <c r="E450" t="s">
        <v>1047</v>
      </c>
      <c r="F450" s="9">
        <v>40848</v>
      </c>
      <c r="G450" s="9">
        <v>41183</v>
      </c>
      <c r="H450" s="11">
        <f t="shared" ref="H450:H513" si="67">YEAR(G450)</f>
        <v>2012</v>
      </c>
      <c r="I450" t="s">
        <v>480</v>
      </c>
      <c r="J450" t="s">
        <v>14</v>
      </c>
      <c r="K450" s="1">
        <v>41662</v>
      </c>
    </row>
    <row r="451" spans="1:11" ht="12" customHeight="1" x14ac:dyDescent="0.2">
      <c r="A451" t="s">
        <v>129</v>
      </c>
      <c r="B451" t="s">
        <v>103</v>
      </c>
      <c r="D451" s="2">
        <v>2600</v>
      </c>
      <c r="E451" s="1">
        <v>40246</v>
      </c>
      <c r="F451" s="8">
        <f t="shared" ref="F451:F460" si="68">E451</f>
        <v>40246</v>
      </c>
      <c r="G451" s="8">
        <f t="shared" ref="G451:G460" si="69">E451</f>
        <v>40246</v>
      </c>
      <c r="H451" s="11">
        <f t="shared" si="67"/>
        <v>2010</v>
      </c>
      <c r="I451" t="s">
        <v>10</v>
      </c>
      <c r="J451" t="s">
        <v>21</v>
      </c>
      <c r="K451" s="1">
        <v>41662</v>
      </c>
    </row>
    <row r="452" spans="1:11" ht="12" customHeight="1" x14ac:dyDescent="0.2">
      <c r="A452" t="s">
        <v>582</v>
      </c>
      <c r="B452" t="s">
        <v>44</v>
      </c>
      <c r="D452" s="2">
        <v>2600</v>
      </c>
      <c r="E452" s="1">
        <v>40717</v>
      </c>
      <c r="F452" s="8">
        <f t="shared" si="68"/>
        <v>40717</v>
      </c>
      <c r="G452" s="8">
        <f t="shared" si="69"/>
        <v>40717</v>
      </c>
      <c r="H452" s="11">
        <f t="shared" si="67"/>
        <v>2011</v>
      </c>
      <c r="I452" t="s">
        <v>155</v>
      </c>
      <c r="J452" t="s">
        <v>11</v>
      </c>
      <c r="K452" s="1">
        <v>41662</v>
      </c>
    </row>
    <row r="453" spans="1:11" ht="12" customHeight="1" x14ac:dyDescent="0.2">
      <c r="A453" t="s">
        <v>595</v>
      </c>
      <c r="B453" t="s">
        <v>163</v>
      </c>
      <c r="D453" s="2">
        <v>2600</v>
      </c>
      <c r="E453" s="1">
        <v>40783</v>
      </c>
      <c r="F453" s="8">
        <f t="shared" si="68"/>
        <v>40783</v>
      </c>
      <c r="G453" s="8">
        <f t="shared" si="69"/>
        <v>40783</v>
      </c>
      <c r="H453" s="11">
        <f t="shared" si="67"/>
        <v>2011</v>
      </c>
      <c r="I453" t="s">
        <v>10</v>
      </c>
      <c r="J453" t="s">
        <v>596</v>
      </c>
      <c r="K453" s="1">
        <v>41662</v>
      </c>
    </row>
    <row r="454" spans="1:11" ht="12" customHeight="1" x14ac:dyDescent="0.2">
      <c r="A454" t="s">
        <v>878</v>
      </c>
      <c r="B454" t="s">
        <v>38</v>
      </c>
      <c r="D454" s="2">
        <v>2600</v>
      </c>
      <c r="E454" s="1">
        <v>41169</v>
      </c>
      <c r="F454" s="8">
        <f t="shared" si="68"/>
        <v>41169</v>
      </c>
      <c r="G454" s="8">
        <f t="shared" si="69"/>
        <v>41169</v>
      </c>
      <c r="H454" s="11">
        <f t="shared" si="67"/>
        <v>2012</v>
      </c>
      <c r="I454" t="s">
        <v>345</v>
      </c>
      <c r="J454" t="s">
        <v>879</v>
      </c>
      <c r="K454" s="1">
        <v>41662</v>
      </c>
    </row>
    <row r="455" spans="1:11" ht="12" customHeight="1" x14ac:dyDescent="0.2">
      <c r="A455" t="s">
        <v>1057</v>
      </c>
      <c r="B455" t="s">
        <v>85</v>
      </c>
      <c r="D455" s="2">
        <v>2600</v>
      </c>
      <c r="E455" s="1">
        <v>41291</v>
      </c>
      <c r="F455" s="8">
        <f t="shared" si="68"/>
        <v>41291</v>
      </c>
      <c r="G455" s="8">
        <f t="shared" si="69"/>
        <v>41291</v>
      </c>
      <c r="H455" s="11">
        <f t="shared" si="67"/>
        <v>2013</v>
      </c>
      <c r="I455" t="s">
        <v>1058</v>
      </c>
      <c r="J455" t="s">
        <v>11</v>
      </c>
      <c r="K455" s="1">
        <v>41682</v>
      </c>
    </row>
    <row r="456" spans="1:11" ht="12" customHeight="1" x14ac:dyDescent="0.2">
      <c r="A456" t="s">
        <v>1199</v>
      </c>
      <c r="B456" t="s">
        <v>13</v>
      </c>
      <c r="D456" s="2">
        <v>2600</v>
      </c>
      <c r="E456" s="1">
        <v>41484</v>
      </c>
      <c r="F456" s="8">
        <f t="shared" si="68"/>
        <v>41484</v>
      </c>
      <c r="G456" s="8">
        <f t="shared" si="69"/>
        <v>41484</v>
      </c>
      <c r="H456" s="11">
        <f t="shared" si="67"/>
        <v>2013</v>
      </c>
      <c r="I456" t="s">
        <v>10</v>
      </c>
      <c r="J456" t="s">
        <v>652</v>
      </c>
      <c r="K456" s="1">
        <v>41662</v>
      </c>
    </row>
    <row r="457" spans="1:11" ht="12" customHeight="1" x14ac:dyDescent="0.2">
      <c r="A457" t="s">
        <v>1429</v>
      </c>
      <c r="B457" t="s">
        <v>55</v>
      </c>
      <c r="D457" s="2">
        <v>2595</v>
      </c>
      <c r="E457" s="1">
        <v>41669</v>
      </c>
      <c r="F457" s="8">
        <f t="shared" si="68"/>
        <v>41669</v>
      </c>
      <c r="G457" s="8">
        <f t="shared" si="69"/>
        <v>41669</v>
      </c>
      <c r="H457" s="11">
        <f t="shared" si="67"/>
        <v>2014</v>
      </c>
      <c r="I457" t="s">
        <v>10</v>
      </c>
      <c r="J457" t="s">
        <v>56</v>
      </c>
      <c r="K457" s="1">
        <v>41750</v>
      </c>
    </row>
    <row r="458" spans="1:11" ht="12" customHeight="1" x14ac:dyDescent="0.2">
      <c r="A458" t="s">
        <v>901</v>
      </c>
      <c r="B458" t="s">
        <v>250</v>
      </c>
      <c r="C458" t="s">
        <v>902</v>
      </c>
      <c r="D458" s="2">
        <v>2575</v>
      </c>
      <c r="E458" s="1">
        <v>41201</v>
      </c>
      <c r="F458" s="8">
        <f t="shared" si="68"/>
        <v>41201</v>
      </c>
      <c r="G458" s="8">
        <f t="shared" si="69"/>
        <v>41201</v>
      </c>
      <c r="H458" s="11">
        <f t="shared" si="67"/>
        <v>2012</v>
      </c>
      <c r="I458" t="s">
        <v>46</v>
      </c>
      <c r="J458" t="s">
        <v>46</v>
      </c>
      <c r="K458" s="1">
        <v>41662</v>
      </c>
    </row>
    <row r="459" spans="1:11" ht="12" customHeight="1" x14ac:dyDescent="0.2">
      <c r="A459" t="s">
        <v>227</v>
      </c>
      <c r="B459" t="s">
        <v>44</v>
      </c>
      <c r="D459" s="2">
        <v>2563</v>
      </c>
      <c r="E459" s="1">
        <v>40306</v>
      </c>
      <c r="F459" s="8">
        <f t="shared" si="68"/>
        <v>40306</v>
      </c>
      <c r="G459" s="8">
        <f t="shared" si="69"/>
        <v>40306</v>
      </c>
      <c r="H459" s="11">
        <f t="shared" si="67"/>
        <v>2010</v>
      </c>
      <c r="I459" t="s">
        <v>20</v>
      </c>
      <c r="J459" t="s">
        <v>56</v>
      </c>
      <c r="K459" s="1">
        <v>41662</v>
      </c>
    </row>
    <row r="460" spans="1:11" ht="12" customHeight="1" x14ac:dyDescent="0.2">
      <c r="A460" t="s">
        <v>70</v>
      </c>
      <c r="B460" t="s">
        <v>71</v>
      </c>
      <c r="C460" t="s">
        <v>72</v>
      </c>
      <c r="D460" s="2">
        <v>2562</v>
      </c>
      <c r="E460" s="1">
        <v>40156</v>
      </c>
      <c r="F460" s="8">
        <f t="shared" si="68"/>
        <v>40156</v>
      </c>
      <c r="G460" s="8">
        <f t="shared" si="69"/>
        <v>40156</v>
      </c>
      <c r="H460" s="11">
        <f t="shared" si="67"/>
        <v>2009</v>
      </c>
      <c r="I460" t="s">
        <v>20</v>
      </c>
      <c r="J460" t="s">
        <v>46</v>
      </c>
      <c r="K460" s="1">
        <v>41662</v>
      </c>
    </row>
    <row r="461" spans="1:11" ht="12" customHeight="1" x14ac:dyDescent="0.2">
      <c r="A461" t="s">
        <v>886</v>
      </c>
      <c r="B461" t="s">
        <v>103</v>
      </c>
      <c r="D461" s="2">
        <v>2560</v>
      </c>
      <c r="E461" t="s">
        <v>887</v>
      </c>
      <c r="F461" s="9">
        <v>40909</v>
      </c>
      <c r="G461" s="9">
        <v>41164</v>
      </c>
      <c r="H461" s="11">
        <f t="shared" si="67"/>
        <v>2012</v>
      </c>
      <c r="I461" t="s">
        <v>10</v>
      </c>
      <c r="J461" t="s">
        <v>298</v>
      </c>
      <c r="K461" s="1">
        <v>41662</v>
      </c>
    </row>
    <row r="462" spans="1:11" ht="12" customHeight="1" x14ac:dyDescent="0.2">
      <c r="A462" t="s">
        <v>702</v>
      </c>
      <c r="B462" t="s">
        <v>9</v>
      </c>
      <c r="C462" t="s">
        <v>702</v>
      </c>
      <c r="D462" s="2">
        <v>2559</v>
      </c>
      <c r="E462" s="1">
        <v>40908</v>
      </c>
      <c r="F462" s="8">
        <f>E462</f>
        <v>40908</v>
      </c>
      <c r="G462" s="8">
        <f>E462</f>
        <v>40908</v>
      </c>
      <c r="H462" s="11">
        <f t="shared" si="67"/>
        <v>2011</v>
      </c>
      <c r="I462" t="s">
        <v>10</v>
      </c>
      <c r="J462" t="s">
        <v>46</v>
      </c>
      <c r="K462" s="1">
        <v>41662</v>
      </c>
    </row>
    <row r="463" spans="1:11" ht="12" customHeight="1" x14ac:dyDescent="0.2">
      <c r="A463" t="s">
        <v>799</v>
      </c>
      <c r="B463" t="s">
        <v>103</v>
      </c>
      <c r="D463" s="2">
        <v>2557</v>
      </c>
      <c r="E463" t="s">
        <v>800</v>
      </c>
      <c r="F463" s="9">
        <v>41030</v>
      </c>
      <c r="G463" s="9">
        <v>41031</v>
      </c>
      <c r="H463" s="11">
        <f t="shared" si="67"/>
        <v>2012</v>
      </c>
      <c r="I463" t="s">
        <v>10</v>
      </c>
      <c r="J463" t="s">
        <v>56</v>
      </c>
      <c r="K463" s="1">
        <v>41662</v>
      </c>
    </row>
    <row r="464" spans="1:11" ht="12" customHeight="1" x14ac:dyDescent="0.2">
      <c r="A464" t="s">
        <v>1431</v>
      </c>
      <c r="B464" t="s">
        <v>13</v>
      </c>
      <c r="D464" s="2">
        <v>2546</v>
      </c>
      <c r="E464" s="1">
        <v>41502</v>
      </c>
      <c r="F464" s="8">
        <f t="shared" ref="F464:F471" si="70">E464</f>
        <v>41502</v>
      </c>
      <c r="G464" s="8">
        <f t="shared" ref="G464:G471" si="71">E464</f>
        <v>41502</v>
      </c>
      <c r="H464" s="11">
        <f t="shared" si="67"/>
        <v>2013</v>
      </c>
      <c r="I464" t="s">
        <v>347</v>
      </c>
      <c r="J464" t="s">
        <v>46</v>
      </c>
      <c r="K464" s="1">
        <v>41750</v>
      </c>
    </row>
    <row r="465" spans="1:12" ht="12" customHeight="1" x14ac:dyDescent="0.2">
      <c r="A465" t="s">
        <v>571</v>
      </c>
      <c r="B465" t="s">
        <v>9</v>
      </c>
      <c r="D465" s="2">
        <v>2541</v>
      </c>
      <c r="E465" s="1">
        <v>40764</v>
      </c>
      <c r="F465" s="8">
        <f t="shared" si="70"/>
        <v>40764</v>
      </c>
      <c r="G465" s="8">
        <f t="shared" si="71"/>
        <v>40764</v>
      </c>
      <c r="H465" s="11">
        <f t="shared" si="67"/>
        <v>2011</v>
      </c>
      <c r="I465" t="s">
        <v>10</v>
      </c>
      <c r="J465" t="s">
        <v>11</v>
      </c>
      <c r="K465" s="1">
        <v>41711</v>
      </c>
    </row>
    <row r="466" spans="1:12" ht="12" customHeight="1" x14ac:dyDescent="0.2">
      <c r="A466" t="s">
        <v>815</v>
      </c>
      <c r="B466" t="s">
        <v>24</v>
      </c>
      <c r="C466" t="s">
        <v>816</v>
      </c>
      <c r="D466" s="2">
        <v>2533</v>
      </c>
      <c r="E466" s="1">
        <v>41041</v>
      </c>
      <c r="F466" s="8">
        <f t="shared" si="70"/>
        <v>41041</v>
      </c>
      <c r="G466" s="8">
        <f t="shared" si="71"/>
        <v>41041</v>
      </c>
      <c r="H466" s="11">
        <f t="shared" si="67"/>
        <v>2012</v>
      </c>
      <c r="I466" t="s">
        <v>817</v>
      </c>
      <c r="J466" t="s">
        <v>56</v>
      </c>
      <c r="K466" s="1">
        <v>41662</v>
      </c>
    </row>
    <row r="467" spans="1:12" ht="12" customHeight="1" x14ac:dyDescent="0.2">
      <c r="A467" t="s">
        <v>110</v>
      </c>
      <c r="B467" t="s">
        <v>111</v>
      </c>
      <c r="D467" s="2">
        <v>2500</v>
      </c>
      <c r="E467" s="1">
        <v>40090</v>
      </c>
      <c r="F467" s="8">
        <f t="shared" si="70"/>
        <v>40090</v>
      </c>
      <c r="G467" s="8">
        <f t="shared" si="71"/>
        <v>40090</v>
      </c>
      <c r="H467" s="11">
        <f t="shared" si="67"/>
        <v>2009</v>
      </c>
      <c r="I467" t="s">
        <v>10</v>
      </c>
      <c r="J467" t="s">
        <v>46</v>
      </c>
      <c r="K467" s="1">
        <v>41662</v>
      </c>
      <c r="L467" s="3" t="s">
        <v>112</v>
      </c>
    </row>
    <row r="468" spans="1:12" ht="12" customHeight="1" x14ac:dyDescent="0.2">
      <c r="A468" t="s">
        <v>864</v>
      </c>
      <c r="B468" t="s">
        <v>159</v>
      </c>
      <c r="D468" s="2">
        <v>2500</v>
      </c>
      <c r="E468" s="1">
        <v>41110</v>
      </c>
      <c r="F468" s="8">
        <f t="shared" si="70"/>
        <v>41110</v>
      </c>
      <c r="G468" s="8">
        <f t="shared" si="71"/>
        <v>41110</v>
      </c>
      <c r="H468" s="11">
        <f t="shared" si="67"/>
        <v>2012</v>
      </c>
      <c r="I468" t="s">
        <v>347</v>
      </c>
      <c r="J468" t="s">
        <v>60</v>
      </c>
      <c r="K468" s="1">
        <v>41662</v>
      </c>
    </row>
    <row r="469" spans="1:12" ht="12" customHeight="1" x14ac:dyDescent="0.2">
      <c r="A469" t="s">
        <v>1092</v>
      </c>
      <c r="B469" t="s">
        <v>193</v>
      </c>
      <c r="D469" s="2">
        <v>2500</v>
      </c>
      <c r="E469" s="1">
        <v>41352</v>
      </c>
      <c r="F469" s="8">
        <f t="shared" si="70"/>
        <v>41352</v>
      </c>
      <c r="G469" s="8">
        <f t="shared" si="71"/>
        <v>41352</v>
      </c>
      <c r="H469" s="11">
        <f t="shared" si="67"/>
        <v>2013</v>
      </c>
      <c r="I469" t="s">
        <v>10</v>
      </c>
      <c r="J469" t="s">
        <v>46</v>
      </c>
      <c r="K469" s="1">
        <v>41662</v>
      </c>
    </row>
    <row r="470" spans="1:12" ht="12" customHeight="1" x14ac:dyDescent="0.2">
      <c r="A470" t="s">
        <v>1232</v>
      </c>
      <c r="B470" t="s">
        <v>288</v>
      </c>
      <c r="C470" t="s">
        <v>89</v>
      </c>
      <c r="D470" s="2">
        <v>2500</v>
      </c>
      <c r="E470" s="1">
        <v>41548</v>
      </c>
      <c r="F470" s="8">
        <f t="shared" si="70"/>
        <v>41548</v>
      </c>
      <c r="G470" s="8">
        <f t="shared" si="71"/>
        <v>41548</v>
      </c>
      <c r="H470" s="11">
        <f t="shared" si="67"/>
        <v>2013</v>
      </c>
      <c r="I470" t="s">
        <v>10</v>
      </c>
      <c r="J470" t="s">
        <v>21</v>
      </c>
      <c r="K470" s="1">
        <v>41662</v>
      </c>
    </row>
    <row r="471" spans="1:12" ht="12" customHeight="1" x14ac:dyDescent="0.2">
      <c r="A471" t="s">
        <v>1351</v>
      </c>
      <c r="B471" t="s">
        <v>24</v>
      </c>
      <c r="C471" t="s">
        <v>1352</v>
      </c>
      <c r="D471" s="2">
        <v>2500</v>
      </c>
      <c r="E471" s="1">
        <v>41601</v>
      </c>
      <c r="F471" s="8">
        <f t="shared" si="70"/>
        <v>41601</v>
      </c>
      <c r="G471" s="8">
        <f t="shared" si="71"/>
        <v>41601</v>
      </c>
      <c r="H471" s="11">
        <f t="shared" si="67"/>
        <v>2013</v>
      </c>
      <c r="I471" t="s">
        <v>10</v>
      </c>
      <c r="J471" t="s">
        <v>21</v>
      </c>
      <c r="K471" s="1">
        <v>41681</v>
      </c>
    </row>
    <row r="472" spans="1:12" ht="12" customHeight="1" x14ac:dyDescent="0.2">
      <c r="A472" t="s">
        <v>1343</v>
      </c>
      <c r="B472" t="s">
        <v>127</v>
      </c>
      <c r="D472" s="2">
        <v>2500</v>
      </c>
      <c r="E472" t="s">
        <v>1344</v>
      </c>
      <c r="F472" s="9">
        <v>40179</v>
      </c>
      <c r="G472" s="9">
        <v>41608</v>
      </c>
      <c r="H472" s="11">
        <f t="shared" si="67"/>
        <v>2013</v>
      </c>
      <c r="I472" t="s">
        <v>347</v>
      </c>
      <c r="J472" t="s">
        <v>1345</v>
      </c>
      <c r="K472" s="1">
        <v>41681</v>
      </c>
    </row>
    <row r="473" spans="1:12" ht="12" customHeight="1" x14ac:dyDescent="0.2">
      <c r="A473" t="s">
        <v>132</v>
      </c>
      <c r="B473" t="s">
        <v>133</v>
      </c>
      <c r="D473" s="2">
        <v>2465</v>
      </c>
      <c r="E473" s="1">
        <v>40243</v>
      </c>
      <c r="F473" s="8">
        <f>E473</f>
        <v>40243</v>
      </c>
      <c r="G473" s="8">
        <f>E473</f>
        <v>40243</v>
      </c>
      <c r="H473" s="11">
        <f t="shared" si="67"/>
        <v>2010</v>
      </c>
      <c r="I473" t="s">
        <v>10</v>
      </c>
      <c r="J473" t="s">
        <v>21</v>
      </c>
      <c r="K473" s="1">
        <v>41662</v>
      </c>
    </row>
    <row r="474" spans="1:12" ht="12" customHeight="1" x14ac:dyDescent="0.2">
      <c r="A474" t="s">
        <v>634</v>
      </c>
      <c r="B474" t="s">
        <v>9</v>
      </c>
      <c r="D474" s="2">
        <v>2464</v>
      </c>
      <c r="E474" s="1">
        <v>40791</v>
      </c>
      <c r="F474" s="8">
        <f>E474</f>
        <v>40791</v>
      </c>
      <c r="G474" s="8">
        <f>E474</f>
        <v>40791</v>
      </c>
      <c r="H474" s="11">
        <f t="shared" si="67"/>
        <v>2011</v>
      </c>
      <c r="I474" t="s">
        <v>347</v>
      </c>
      <c r="J474" t="s">
        <v>635</v>
      </c>
      <c r="K474" s="1">
        <v>41662</v>
      </c>
    </row>
    <row r="475" spans="1:12" ht="12" customHeight="1" x14ac:dyDescent="0.2">
      <c r="A475" t="s">
        <v>812</v>
      </c>
      <c r="B475" t="s">
        <v>9</v>
      </c>
      <c r="D475" s="2">
        <v>2462</v>
      </c>
      <c r="E475" t="s">
        <v>813</v>
      </c>
      <c r="F475" s="9">
        <v>40984</v>
      </c>
      <c r="G475" s="9">
        <v>41040</v>
      </c>
      <c r="H475" s="11">
        <f t="shared" si="67"/>
        <v>2012</v>
      </c>
      <c r="I475" t="s">
        <v>347</v>
      </c>
      <c r="J475" t="s">
        <v>298</v>
      </c>
      <c r="K475" s="1">
        <v>41662</v>
      </c>
    </row>
    <row r="476" spans="1:12" ht="12" customHeight="1" x14ac:dyDescent="0.2">
      <c r="A476" t="s">
        <v>548</v>
      </c>
      <c r="B476" t="s">
        <v>215</v>
      </c>
      <c r="C476" t="s">
        <v>549</v>
      </c>
      <c r="D476" s="2">
        <v>2459</v>
      </c>
      <c r="E476" s="1">
        <v>40672</v>
      </c>
      <c r="F476" s="8">
        <f>E476</f>
        <v>40672</v>
      </c>
      <c r="G476" s="8">
        <f>E476</f>
        <v>40672</v>
      </c>
      <c r="H476" s="11">
        <f t="shared" si="67"/>
        <v>2011</v>
      </c>
      <c r="I476" t="s">
        <v>52</v>
      </c>
      <c r="J476" t="s">
        <v>14</v>
      </c>
      <c r="K476" s="1">
        <v>41723</v>
      </c>
    </row>
    <row r="477" spans="1:12" ht="12" customHeight="1" x14ac:dyDescent="0.2">
      <c r="A477" t="s">
        <v>1120</v>
      </c>
      <c r="B477" t="s">
        <v>44</v>
      </c>
      <c r="D477" s="2">
        <v>2434</v>
      </c>
      <c r="E477" s="1">
        <v>41401</v>
      </c>
      <c r="F477" s="8">
        <f>E477</f>
        <v>41401</v>
      </c>
      <c r="G477" s="8">
        <f>E477</f>
        <v>41401</v>
      </c>
      <c r="H477" s="11">
        <f t="shared" si="67"/>
        <v>2013</v>
      </c>
      <c r="I477" t="s">
        <v>10</v>
      </c>
      <c r="J477" t="s">
        <v>21</v>
      </c>
      <c r="K477" s="1">
        <v>41662</v>
      </c>
    </row>
    <row r="478" spans="1:12" ht="12" customHeight="1" x14ac:dyDescent="0.2">
      <c r="A478" t="s">
        <v>173</v>
      </c>
      <c r="B478" t="s">
        <v>19</v>
      </c>
      <c r="D478" s="2">
        <v>2416</v>
      </c>
      <c r="E478" s="1">
        <v>40263</v>
      </c>
      <c r="F478" s="8">
        <f>E478</f>
        <v>40263</v>
      </c>
      <c r="G478" s="8">
        <f>E478</f>
        <v>40263</v>
      </c>
      <c r="H478" s="11">
        <f t="shared" si="67"/>
        <v>2010</v>
      </c>
      <c r="I478" t="s">
        <v>174</v>
      </c>
      <c r="J478" t="s">
        <v>175</v>
      </c>
      <c r="K478" s="1">
        <v>41662</v>
      </c>
      <c r="L478" s="3" t="s">
        <v>176</v>
      </c>
    </row>
    <row r="479" spans="1:12" ht="12" customHeight="1" x14ac:dyDescent="0.2">
      <c r="A479" t="s">
        <v>986</v>
      </c>
      <c r="B479" t="s">
        <v>118</v>
      </c>
      <c r="D479" s="2">
        <v>2400</v>
      </c>
      <c r="E479" t="s">
        <v>987</v>
      </c>
      <c r="F479" s="9">
        <v>41059</v>
      </c>
      <c r="G479" s="9">
        <v>41152</v>
      </c>
      <c r="H479" s="11">
        <f t="shared" si="67"/>
        <v>2012</v>
      </c>
      <c r="I479" t="s">
        <v>10</v>
      </c>
      <c r="J479" t="s">
        <v>11</v>
      </c>
      <c r="K479" s="1">
        <v>41722</v>
      </c>
    </row>
    <row r="480" spans="1:12" ht="12" customHeight="1" x14ac:dyDescent="0.2">
      <c r="A480" t="s">
        <v>993</v>
      </c>
      <c r="B480" t="s">
        <v>133</v>
      </c>
      <c r="D480" s="2">
        <v>2400</v>
      </c>
      <c r="E480" s="1">
        <v>41249</v>
      </c>
      <c r="F480" s="8">
        <f>E480</f>
        <v>41249</v>
      </c>
      <c r="G480" s="8">
        <f>E480</f>
        <v>41249</v>
      </c>
      <c r="H480" s="11">
        <f t="shared" si="67"/>
        <v>2012</v>
      </c>
      <c r="I480" t="s">
        <v>10</v>
      </c>
      <c r="J480" t="s">
        <v>25</v>
      </c>
      <c r="K480" s="1">
        <v>41752</v>
      </c>
    </row>
    <row r="481" spans="1:12" ht="12" customHeight="1" x14ac:dyDescent="0.2">
      <c r="A481" t="s">
        <v>1063</v>
      </c>
      <c r="B481" t="s">
        <v>24</v>
      </c>
      <c r="C481" t="s">
        <v>1064</v>
      </c>
      <c r="D481" s="2">
        <v>2400</v>
      </c>
      <c r="E481" t="s">
        <v>1065</v>
      </c>
      <c r="F481" s="9">
        <v>41344</v>
      </c>
      <c r="G481" s="9">
        <v>41345</v>
      </c>
      <c r="H481" s="11">
        <f t="shared" si="67"/>
        <v>2013</v>
      </c>
      <c r="I481" t="s">
        <v>347</v>
      </c>
      <c r="J481" t="s">
        <v>11</v>
      </c>
      <c r="K481" s="1">
        <v>41662</v>
      </c>
    </row>
    <row r="482" spans="1:12" ht="12" customHeight="1" x14ac:dyDescent="0.2">
      <c r="A482" t="s">
        <v>869</v>
      </c>
      <c r="B482" t="s">
        <v>159</v>
      </c>
      <c r="D482" s="2">
        <v>2376</v>
      </c>
      <c r="E482" s="1">
        <v>41136</v>
      </c>
      <c r="F482" s="8">
        <f>E482</f>
        <v>41136</v>
      </c>
      <c r="G482" s="8">
        <f>E482</f>
        <v>41136</v>
      </c>
      <c r="H482" s="11">
        <f t="shared" si="67"/>
        <v>2012</v>
      </c>
      <c r="I482" t="s">
        <v>20</v>
      </c>
      <c r="J482" t="s">
        <v>56</v>
      </c>
      <c r="K482" s="1">
        <v>41662</v>
      </c>
    </row>
    <row r="483" spans="1:12" ht="12" customHeight="1" x14ac:dyDescent="0.2">
      <c r="A483" t="s">
        <v>575</v>
      </c>
      <c r="B483" t="s">
        <v>127</v>
      </c>
      <c r="D483" s="2">
        <v>2367</v>
      </c>
      <c r="E483" s="1">
        <v>40767</v>
      </c>
      <c r="F483" s="8">
        <f>E483</f>
        <v>40767</v>
      </c>
      <c r="G483" s="8">
        <f>E483</f>
        <v>40767</v>
      </c>
      <c r="H483" s="11">
        <f t="shared" si="67"/>
        <v>2011</v>
      </c>
      <c r="I483" t="s">
        <v>10</v>
      </c>
      <c r="J483" t="s">
        <v>57</v>
      </c>
      <c r="K483" s="1">
        <v>41684</v>
      </c>
    </row>
    <row r="484" spans="1:12" ht="12" customHeight="1" x14ac:dyDescent="0.2">
      <c r="A484" t="s">
        <v>106</v>
      </c>
      <c r="B484" t="s">
        <v>107</v>
      </c>
      <c r="D484" s="2">
        <v>2365</v>
      </c>
      <c r="E484" s="1">
        <v>41050</v>
      </c>
      <c r="F484" s="8">
        <f>E484</f>
        <v>41050</v>
      </c>
      <c r="G484" s="8">
        <f>E484</f>
        <v>41050</v>
      </c>
      <c r="H484" s="11">
        <f t="shared" si="67"/>
        <v>2012</v>
      </c>
      <c r="I484" t="s">
        <v>52</v>
      </c>
      <c r="J484" t="s">
        <v>14</v>
      </c>
      <c r="K484" s="1">
        <v>41662</v>
      </c>
    </row>
    <row r="485" spans="1:12" ht="12" customHeight="1" x14ac:dyDescent="0.2">
      <c r="A485" t="s">
        <v>1070</v>
      </c>
      <c r="B485" t="s">
        <v>44</v>
      </c>
      <c r="C485" t="s">
        <v>1071</v>
      </c>
      <c r="D485" s="2">
        <v>2360</v>
      </c>
      <c r="E485" t="s">
        <v>1072</v>
      </c>
      <c r="F485" s="9">
        <v>41215</v>
      </c>
      <c r="G485" s="9">
        <v>41347</v>
      </c>
      <c r="H485" s="11">
        <f t="shared" si="67"/>
        <v>2013</v>
      </c>
      <c r="I485" t="s">
        <v>345</v>
      </c>
      <c r="J485" t="s">
        <v>14</v>
      </c>
      <c r="K485" s="1">
        <v>41662</v>
      </c>
    </row>
    <row r="486" spans="1:12" ht="12" customHeight="1" x14ac:dyDescent="0.2">
      <c r="A486" t="s">
        <v>1338</v>
      </c>
      <c r="B486" t="s">
        <v>103</v>
      </c>
      <c r="D486" s="2">
        <v>2354</v>
      </c>
      <c r="E486" s="1">
        <v>41577</v>
      </c>
      <c r="F486" s="8">
        <f>E486</f>
        <v>41577</v>
      </c>
      <c r="G486" s="8">
        <f>E486</f>
        <v>41577</v>
      </c>
      <c r="H486" s="11">
        <f t="shared" si="67"/>
        <v>2013</v>
      </c>
      <c r="I486" t="s">
        <v>347</v>
      </c>
      <c r="J486" t="s">
        <v>25</v>
      </c>
      <c r="K486" s="1">
        <v>41703</v>
      </c>
    </row>
    <row r="487" spans="1:12" ht="12" customHeight="1" x14ac:dyDescent="0.2">
      <c r="A487" t="s">
        <v>1237</v>
      </c>
      <c r="B487" t="s">
        <v>38</v>
      </c>
      <c r="D487" s="2">
        <v>2350</v>
      </c>
      <c r="E487" t="s">
        <v>1238</v>
      </c>
      <c r="F487" s="9">
        <v>41351</v>
      </c>
      <c r="G487" s="9">
        <v>41407</v>
      </c>
      <c r="H487" s="11">
        <f t="shared" si="67"/>
        <v>2013</v>
      </c>
      <c r="I487" t="s">
        <v>480</v>
      </c>
      <c r="J487" t="s">
        <v>11</v>
      </c>
      <c r="K487" s="1">
        <v>41662</v>
      </c>
    </row>
    <row r="488" spans="1:12" ht="12" customHeight="1" x14ac:dyDescent="0.2">
      <c r="A488" t="s">
        <v>346</v>
      </c>
      <c r="B488" t="s">
        <v>131</v>
      </c>
      <c r="D488" s="2">
        <v>2345</v>
      </c>
      <c r="E488" s="1">
        <v>40430</v>
      </c>
      <c r="F488" s="8">
        <f>E488</f>
        <v>40430</v>
      </c>
      <c r="G488" s="8">
        <f>E488</f>
        <v>40430</v>
      </c>
      <c r="H488" s="11">
        <f t="shared" si="67"/>
        <v>2010</v>
      </c>
      <c r="I488" t="s">
        <v>347</v>
      </c>
      <c r="J488" t="s">
        <v>14</v>
      </c>
      <c r="K488" s="1">
        <v>41662</v>
      </c>
      <c r="L488" s="3" t="s">
        <v>348</v>
      </c>
    </row>
    <row r="489" spans="1:12" ht="12" customHeight="1" x14ac:dyDescent="0.2">
      <c r="A489" t="s">
        <v>269</v>
      </c>
      <c r="B489" t="s">
        <v>50</v>
      </c>
      <c r="D489" s="2">
        <v>2300</v>
      </c>
      <c r="E489" s="1">
        <v>35431</v>
      </c>
      <c r="F489" s="8">
        <f>E489</f>
        <v>35431</v>
      </c>
      <c r="G489" s="8">
        <f>E489</f>
        <v>35431</v>
      </c>
      <c r="H489" s="11">
        <f t="shared" si="67"/>
        <v>1997</v>
      </c>
      <c r="I489" t="s">
        <v>52</v>
      </c>
      <c r="J489" t="s">
        <v>25</v>
      </c>
      <c r="K489" s="1">
        <v>41662</v>
      </c>
    </row>
    <row r="490" spans="1:12" ht="12" customHeight="1" x14ac:dyDescent="0.2">
      <c r="A490" t="s">
        <v>200</v>
      </c>
      <c r="B490" t="s">
        <v>55</v>
      </c>
      <c r="D490" s="2">
        <v>2300</v>
      </c>
      <c r="E490" s="1">
        <v>40300</v>
      </c>
      <c r="F490" s="8">
        <f>E490</f>
        <v>40300</v>
      </c>
      <c r="G490" s="8">
        <f>E490</f>
        <v>40300</v>
      </c>
      <c r="H490" s="11">
        <f t="shared" si="67"/>
        <v>2010</v>
      </c>
      <c r="I490" t="s">
        <v>10</v>
      </c>
      <c r="J490" t="s">
        <v>21</v>
      </c>
      <c r="K490" s="1">
        <v>41662</v>
      </c>
      <c r="L490" s="3" t="s">
        <v>201</v>
      </c>
    </row>
    <row r="491" spans="1:12" ht="12" customHeight="1" x14ac:dyDescent="0.2">
      <c r="A491" t="s">
        <v>691</v>
      </c>
      <c r="B491" t="s">
        <v>282</v>
      </c>
      <c r="C491" t="s">
        <v>692</v>
      </c>
      <c r="D491" s="2">
        <v>2300</v>
      </c>
      <c r="E491" t="s">
        <v>693</v>
      </c>
      <c r="F491" s="9">
        <v>40878</v>
      </c>
      <c r="G491" s="9">
        <v>40894</v>
      </c>
      <c r="H491" s="11">
        <f t="shared" si="67"/>
        <v>2011</v>
      </c>
      <c r="I491" t="s">
        <v>480</v>
      </c>
      <c r="J491" t="s">
        <v>21</v>
      </c>
      <c r="K491" s="1">
        <v>41662</v>
      </c>
    </row>
    <row r="492" spans="1:12" ht="12" customHeight="1" x14ac:dyDescent="0.2">
      <c r="A492" t="s">
        <v>838</v>
      </c>
      <c r="B492" t="s">
        <v>24</v>
      </c>
      <c r="D492" s="2">
        <v>2300</v>
      </c>
      <c r="E492" t="s">
        <v>839</v>
      </c>
      <c r="F492" s="9">
        <v>41105</v>
      </c>
      <c r="G492" s="9">
        <v>41106</v>
      </c>
      <c r="H492" s="11">
        <f t="shared" si="67"/>
        <v>2012</v>
      </c>
      <c r="I492" t="s">
        <v>10</v>
      </c>
      <c r="J492" t="s">
        <v>25</v>
      </c>
      <c r="K492" s="1">
        <v>41662</v>
      </c>
    </row>
    <row r="493" spans="1:12" ht="12" customHeight="1" x14ac:dyDescent="0.2">
      <c r="A493" t="s">
        <v>1271</v>
      </c>
      <c r="B493" t="s">
        <v>38</v>
      </c>
      <c r="D493" s="2">
        <v>2300</v>
      </c>
      <c r="E493" t="s">
        <v>1272</v>
      </c>
      <c r="F493" s="9">
        <v>41395</v>
      </c>
      <c r="G493" s="9">
        <v>41481</v>
      </c>
      <c r="H493" s="11">
        <f t="shared" si="67"/>
        <v>2013</v>
      </c>
      <c r="I493" t="s">
        <v>347</v>
      </c>
      <c r="J493" t="s">
        <v>14</v>
      </c>
      <c r="K493" s="1">
        <v>41662</v>
      </c>
    </row>
    <row r="494" spans="1:12" ht="12" customHeight="1" x14ac:dyDescent="0.2">
      <c r="A494" t="s">
        <v>428</v>
      </c>
      <c r="B494" t="s">
        <v>92</v>
      </c>
      <c r="D494" s="2">
        <v>2291</v>
      </c>
      <c r="E494" s="1">
        <v>40464</v>
      </c>
      <c r="F494" s="8">
        <f t="shared" ref="F494:F510" si="72">E494</f>
        <v>40464</v>
      </c>
      <c r="G494" s="8">
        <f t="shared" ref="G494:G510" si="73">E494</f>
        <v>40464</v>
      </c>
      <c r="H494" s="11">
        <f t="shared" si="67"/>
        <v>2010</v>
      </c>
      <c r="I494" t="s">
        <v>20</v>
      </c>
      <c r="J494" t="s">
        <v>17</v>
      </c>
      <c r="K494" s="1">
        <v>41662</v>
      </c>
    </row>
    <row r="495" spans="1:12" ht="12" customHeight="1" x14ac:dyDescent="0.2">
      <c r="A495" t="s">
        <v>802</v>
      </c>
      <c r="B495" t="s">
        <v>44</v>
      </c>
      <c r="D495" s="2">
        <v>2279</v>
      </c>
      <c r="E495" s="1">
        <v>41487</v>
      </c>
      <c r="F495" s="8">
        <f t="shared" si="72"/>
        <v>41487</v>
      </c>
      <c r="G495" s="8">
        <f t="shared" si="73"/>
        <v>41487</v>
      </c>
      <c r="H495" s="11">
        <f t="shared" si="67"/>
        <v>2013</v>
      </c>
      <c r="I495" t="s">
        <v>20</v>
      </c>
      <c r="J495" t="s">
        <v>56</v>
      </c>
      <c r="K495" s="1">
        <v>41688</v>
      </c>
    </row>
    <row r="496" spans="1:12" ht="12" customHeight="1" x14ac:dyDescent="0.2">
      <c r="A496" t="s">
        <v>1380</v>
      </c>
      <c r="B496" t="s">
        <v>24</v>
      </c>
      <c r="D496" s="2">
        <v>2269</v>
      </c>
      <c r="E496" s="1">
        <v>41621</v>
      </c>
      <c r="F496" s="8">
        <f t="shared" si="72"/>
        <v>41621</v>
      </c>
      <c r="G496" s="8">
        <f t="shared" si="73"/>
        <v>41621</v>
      </c>
      <c r="H496" s="11">
        <f t="shared" si="67"/>
        <v>2013</v>
      </c>
      <c r="I496" t="s">
        <v>52</v>
      </c>
      <c r="J496" t="s">
        <v>60</v>
      </c>
      <c r="K496" s="1">
        <v>41750</v>
      </c>
    </row>
    <row r="497" spans="1:12" ht="12" customHeight="1" x14ac:dyDescent="0.2">
      <c r="A497" t="s">
        <v>849</v>
      </c>
      <c r="B497" t="s">
        <v>9</v>
      </c>
      <c r="D497" s="2">
        <v>2264</v>
      </c>
      <c r="E497" s="1">
        <v>41103</v>
      </c>
      <c r="F497" s="8">
        <f t="shared" si="72"/>
        <v>41103</v>
      </c>
      <c r="G497" s="8">
        <f t="shared" si="73"/>
        <v>41103</v>
      </c>
      <c r="H497" s="11">
        <f t="shared" si="67"/>
        <v>2012</v>
      </c>
      <c r="I497" t="s">
        <v>20</v>
      </c>
      <c r="J497" t="s">
        <v>56</v>
      </c>
      <c r="K497" s="1">
        <v>41662</v>
      </c>
    </row>
    <row r="498" spans="1:12" ht="12" customHeight="1" x14ac:dyDescent="0.2">
      <c r="A498" t="s">
        <v>1024</v>
      </c>
      <c r="B498" t="s">
        <v>44</v>
      </c>
      <c r="C498" t="s">
        <v>1025</v>
      </c>
      <c r="D498" s="2">
        <v>2261</v>
      </c>
      <c r="E498" s="1">
        <v>41132</v>
      </c>
      <c r="F498" s="8">
        <f t="shared" si="72"/>
        <v>41132</v>
      </c>
      <c r="G498" s="8">
        <f t="shared" si="73"/>
        <v>41132</v>
      </c>
      <c r="H498" s="11">
        <f t="shared" si="67"/>
        <v>2012</v>
      </c>
      <c r="I498" t="s">
        <v>347</v>
      </c>
      <c r="J498" t="s">
        <v>11</v>
      </c>
      <c r="K498" s="1">
        <v>41662</v>
      </c>
    </row>
    <row r="499" spans="1:12" ht="12" customHeight="1" x14ac:dyDescent="0.2">
      <c r="A499" t="s">
        <v>1411</v>
      </c>
      <c r="B499" t="s">
        <v>9</v>
      </c>
      <c r="C499" t="s">
        <v>1412</v>
      </c>
      <c r="D499" s="2">
        <v>2260</v>
      </c>
      <c r="E499" s="1">
        <v>41648</v>
      </c>
      <c r="F499" s="8">
        <f t="shared" si="72"/>
        <v>41648</v>
      </c>
      <c r="G499" s="8">
        <f t="shared" si="73"/>
        <v>41648</v>
      </c>
      <c r="H499" s="11">
        <f t="shared" si="67"/>
        <v>2014</v>
      </c>
      <c r="I499" t="s">
        <v>165</v>
      </c>
      <c r="J499" t="s">
        <v>56</v>
      </c>
      <c r="K499" s="1">
        <v>41750</v>
      </c>
    </row>
    <row r="500" spans="1:12" ht="12" customHeight="1" x14ac:dyDescent="0.2">
      <c r="A500" t="s">
        <v>424</v>
      </c>
      <c r="B500" t="s">
        <v>24</v>
      </c>
      <c r="D500" s="2">
        <v>2250</v>
      </c>
      <c r="E500" s="1">
        <v>40522</v>
      </c>
      <c r="F500" s="8">
        <f t="shared" si="72"/>
        <v>40522</v>
      </c>
      <c r="G500" s="8">
        <f t="shared" si="73"/>
        <v>40522</v>
      </c>
      <c r="H500" s="11">
        <f t="shared" si="67"/>
        <v>2010</v>
      </c>
      <c r="I500" t="s">
        <v>347</v>
      </c>
      <c r="J500" t="s">
        <v>46</v>
      </c>
      <c r="K500" s="1">
        <v>41662</v>
      </c>
    </row>
    <row r="501" spans="1:12" ht="12" customHeight="1" x14ac:dyDescent="0.2">
      <c r="A501" t="s">
        <v>584</v>
      </c>
      <c r="B501" t="s">
        <v>343</v>
      </c>
      <c r="D501" s="2">
        <v>2209</v>
      </c>
      <c r="E501" s="1">
        <v>40760</v>
      </c>
      <c r="F501" s="8">
        <f t="shared" si="72"/>
        <v>40760</v>
      </c>
      <c r="G501" s="8">
        <f t="shared" si="73"/>
        <v>40760</v>
      </c>
      <c r="H501" s="11">
        <f t="shared" si="67"/>
        <v>2011</v>
      </c>
      <c r="I501" t="s">
        <v>10</v>
      </c>
      <c r="J501" t="s">
        <v>46</v>
      </c>
      <c r="K501" s="1">
        <v>41711</v>
      </c>
    </row>
    <row r="502" spans="1:12" ht="12" customHeight="1" x14ac:dyDescent="0.2">
      <c r="A502" t="s">
        <v>1147</v>
      </c>
      <c r="B502" t="s">
        <v>193</v>
      </c>
      <c r="D502" s="2">
        <v>2203</v>
      </c>
      <c r="E502" s="1">
        <v>41423</v>
      </c>
      <c r="F502" s="8">
        <f t="shared" si="72"/>
        <v>41423</v>
      </c>
      <c r="G502" s="8">
        <f t="shared" si="73"/>
        <v>41423</v>
      </c>
      <c r="H502" s="11">
        <f t="shared" si="67"/>
        <v>2013</v>
      </c>
      <c r="I502" t="s">
        <v>46</v>
      </c>
      <c r="J502" t="s">
        <v>11</v>
      </c>
      <c r="K502" s="1">
        <v>41662</v>
      </c>
    </row>
    <row r="503" spans="1:12" ht="12" customHeight="1" x14ac:dyDescent="0.2">
      <c r="A503" t="s">
        <v>328</v>
      </c>
      <c r="B503" t="s">
        <v>159</v>
      </c>
      <c r="D503" s="2">
        <v>2200</v>
      </c>
      <c r="E503" s="1">
        <v>40439</v>
      </c>
      <c r="F503" s="8">
        <f t="shared" si="72"/>
        <v>40439</v>
      </c>
      <c r="G503" s="8">
        <f t="shared" si="73"/>
        <v>40439</v>
      </c>
      <c r="H503" s="11">
        <f t="shared" si="67"/>
        <v>2010</v>
      </c>
      <c r="I503" t="s">
        <v>10</v>
      </c>
      <c r="J503" t="s">
        <v>11</v>
      </c>
      <c r="K503" s="1">
        <v>41662</v>
      </c>
    </row>
    <row r="504" spans="1:12" ht="12" customHeight="1" x14ac:dyDescent="0.2">
      <c r="A504" t="s">
        <v>395</v>
      </c>
      <c r="B504" t="s">
        <v>103</v>
      </c>
      <c r="D504" s="2">
        <v>2200</v>
      </c>
      <c r="E504" s="1">
        <v>40531</v>
      </c>
      <c r="F504" s="8">
        <f t="shared" si="72"/>
        <v>40531</v>
      </c>
      <c r="G504" s="8">
        <f t="shared" si="73"/>
        <v>40531</v>
      </c>
      <c r="H504" s="11">
        <f t="shared" si="67"/>
        <v>2010</v>
      </c>
      <c r="I504" t="s">
        <v>10</v>
      </c>
      <c r="J504" t="s">
        <v>21</v>
      </c>
      <c r="K504" s="1">
        <v>41662</v>
      </c>
    </row>
    <row r="505" spans="1:12" ht="12" customHeight="1" x14ac:dyDescent="0.2">
      <c r="A505" t="s">
        <v>610</v>
      </c>
      <c r="B505" t="s">
        <v>103</v>
      </c>
      <c r="D505" s="2">
        <v>2200</v>
      </c>
      <c r="E505" s="1">
        <v>40781</v>
      </c>
      <c r="F505" s="8">
        <f t="shared" si="72"/>
        <v>40781</v>
      </c>
      <c r="G505" s="8">
        <f t="shared" si="73"/>
        <v>40781</v>
      </c>
      <c r="H505" s="11">
        <f t="shared" si="67"/>
        <v>2011</v>
      </c>
      <c r="I505" t="s">
        <v>10</v>
      </c>
      <c r="J505" t="s">
        <v>11</v>
      </c>
      <c r="K505" s="1">
        <v>41752</v>
      </c>
    </row>
    <row r="506" spans="1:12" ht="12" customHeight="1" x14ac:dyDescent="0.2">
      <c r="A506" t="s">
        <v>591</v>
      </c>
      <c r="B506" t="s">
        <v>62</v>
      </c>
      <c r="D506" s="2">
        <v>2200</v>
      </c>
      <c r="E506" s="1">
        <v>40800</v>
      </c>
      <c r="F506" s="8">
        <f t="shared" si="72"/>
        <v>40800</v>
      </c>
      <c r="G506" s="8">
        <f t="shared" si="73"/>
        <v>40800</v>
      </c>
      <c r="H506" s="11">
        <f t="shared" si="67"/>
        <v>2011</v>
      </c>
      <c r="I506" t="s">
        <v>10</v>
      </c>
      <c r="J506" t="s">
        <v>17</v>
      </c>
      <c r="K506" s="1">
        <v>41662</v>
      </c>
    </row>
    <row r="507" spans="1:12" ht="12" customHeight="1" x14ac:dyDescent="0.2">
      <c r="A507" t="s">
        <v>651</v>
      </c>
      <c r="B507" t="s">
        <v>40</v>
      </c>
      <c r="D507" s="2">
        <v>2185</v>
      </c>
      <c r="E507" s="1">
        <v>40869</v>
      </c>
      <c r="F507" s="8">
        <f t="shared" si="72"/>
        <v>40869</v>
      </c>
      <c r="G507" s="8">
        <f t="shared" si="73"/>
        <v>40869</v>
      </c>
      <c r="H507" s="11">
        <f t="shared" si="67"/>
        <v>2011</v>
      </c>
      <c r="I507" t="s">
        <v>10</v>
      </c>
      <c r="J507" t="s">
        <v>652</v>
      </c>
      <c r="K507" s="1">
        <v>41752</v>
      </c>
      <c r="L507" s="3" t="s">
        <v>653</v>
      </c>
    </row>
    <row r="508" spans="1:12" ht="12" customHeight="1" x14ac:dyDescent="0.2">
      <c r="A508" t="s">
        <v>1203</v>
      </c>
      <c r="B508" t="s">
        <v>24</v>
      </c>
      <c r="D508" s="2">
        <v>2182</v>
      </c>
      <c r="E508" s="1">
        <v>41442</v>
      </c>
      <c r="F508" s="8">
        <f t="shared" si="72"/>
        <v>41442</v>
      </c>
      <c r="G508" s="8">
        <f t="shared" si="73"/>
        <v>41442</v>
      </c>
      <c r="H508" s="11">
        <f t="shared" si="67"/>
        <v>2013</v>
      </c>
      <c r="I508" t="s">
        <v>10</v>
      </c>
      <c r="J508" t="s">
        <v>21</v>
      </c>
      <c r="K508" s="1">
        <v>41662</v>
      </c>
    </row>
    <row r="509" spans="1:12" ht="12" customHeight="1" x14ac:dyDescent="0.2">
      <c r="A509" t="s">
        <v>1374</v>
      </c>
      <c r="B509" t="s">
        <v>44</v>
      </c>
      <c r="D509" s="2">
        <v>2172</v>
      </c>
      <c r="E509" s="1">
        <v>41610</v>
      </c>
      <c r="F509" s="8">
        <f t="shared" si="72"/>
        <v>41610</v>
      </c>
      <c r="G509" s="8">
        <f t="shared" si="73"/>
        <v>41610</v>
      </c>
      <c r="H509" s="11">
        <f t="shared" si="67"/>
        <v>2013</v>
      </c>
      <c r="I509" t="s">
        <v>20</v>
      </c>
      <c r="J509" t="s">
        <v>56</v>
      </c>
      <c r="K509" s="1">
        <v>41694</v>
      </c>
    </row>
    <row r="510" spans="1:12" ht="12" customHeight="1" x14ac:dyDescent="0.2">
      <c r="A510" t="s">
        <v>780</v>
      </c>
      <c r="B510" t="s">
        <v>62</v>
      </c>
      <c r="D510" s="2">
        <v>2159</v>
      </c>
      <c r="E510" s="1">
        <v>40993</v>
      </c>
      <c r="F510" s="8">
        <f t="shared" si="72"/>
        <v>40993</v>
      </c>
      <c r="G510" s="8">
        <f t="shared" si="73"/>
        <v>40993</v>
      </c>
      <c r="H510" s="11">
        <f t="shared" si="67"/>
        <v>2012</v>
      </c>
      <c r="I510" t="s">
        <v>10</v>
      </c>
      <c r="J510" t="s">
        <v>21</v>
      </c>
      <c r="K510" s="1">
        <v>41662</v>
      </c>
    </row>
    <row r="511" spans="1:12" ht="12" customHeight="1" x14ac:dyDescent="0.2">
      <c r="A511" t="s">
        <v>1134</v>
      </c>
      <c r="B511" t="s">
        <v>144</v>
      </c>
      <c r="D511" s="2">
        <v>2125</v>
      </c>
      <c r="E511" t="s">
        <v>1135</v>
      </c>
      <c r="F511" s="9">
        <v>41395</v>
      </c>
      <c r="G511" s="9">
        <v>41397</v>
      </c>
      <c r="H511" s="11">
        <f t="shared" si="67"/>
        <v>2013</v>
      </c>
      <c r="I511" t="s">
        <v>20</v>
      </c>
      <c r="J511" t="s">
        <v>56</v>
      </c>
      <c r="K511" s="1">
        <v>41662</v>
      </c>
    </row>
    <row r="512" spans="1:12" ht="12" customHeight="1" x14ac:dyDescent="0.2">
      <c r="A512" t="s">
        <v>309</v>
      </c>
      <c r="B512" t="s">
        <v>193</v>
      </c>
      <c r="C512" t="s">
        <v>89</v>
      </c>
      <c r="D512" s="2">
        <v>2123</v>
      </c>
      <c r="E512" s="1">
        <v>40388</v>
      </c>
      <c r="F512" s="8">
        <f t="shared" ref="F512:F517" si="74">E512</f>
        <v>40388</v>
      </c>
      <c r="G512" s="8">
        <f t="shared" ref="G512:G517" si="75">E512</f>
        <v>40388</v>
      </c>
      <c r="H512" s="11">
        <f t="shared" si="67"/>
        <v>2010</v>
      </c>
      <c r="I512" t="s">
        <v>155</v>
      </c>
      <c r="J512" t="s">
        <v>11</v>
      </c>
      <c r="K512" s="1">
        <v>41662</v>
      </c>
    </row>
    <row r="513" spans="1:11" ht="12" customHeight="1" x14ac:dyDescent="0.2">
      <c r="A513" t="s">
        <v>747</v>
      </c>
      <c r="B513" t="s">
        <v>127</v>
      </c>
      <c r="D513" s="2">
        <v>2100</v>
      </c>
      <c r="E513" s="1">
        <v>40960</v>
      </c>
      <c r="F513" s="8">
        <f t="shared" si="74"/>
        <v>40960</v>
      </c>
      <c r="G513" s="8">
        <f t="shared" si="75"/>
        <v>40960</v>
      </c>
      <c r="H513" s="11">
        <f t="shared" si="67"/>
        <v>2012</v>
      </c>
      <c r="I513" t="s">
        <v>10</v>
      </c>
      <c r="J513" t="s">
        <v>748</v>
      </c>
      <c r="K513" s="1">
        <v>41662</v>
      </c>
    </row>
    <row r="514" spans="1:11" ht="12" customHeight="1" x14ac:dyDescent="0.2">
      <c r="A514" t="s">
        <v>453</v>
      </c>
      <c r="B514" t="s">
        <v>131</v>
      </c>
      <c r="C514" t="s">
        <v>835</v>
      </c>
      <c r="D514" s="2">
        <v>2097</v>
      </c>
      <c r="E514" s="1">
        <v>41085</v>
      </c>
      <c r="F514" s="8">
        <f t="shared" si="74"/>
        <v>41085</v>
      </c>
      <c r="G514" s="8">
        <f t="shared" si="75"/>
        <v>41085</v>
      </c>
      <c r="H514" s="11">
        <f t="shared" ref="H514:H577" si="76">YEAR(G514)</f>
        <v>2012</v>
      </c>
      <c r="I514" t="s">
        <v>10</v>
      </c>
      <c r="J514" t="s">
        <v>21</v>
      </c>
      <c r="K514" s="1">
        <v>41752</v>
      </c>
    </row>
    <row r="515" spans="1:11" ht="12" customHeight="1" x14ac:dyDescent="0.2">
      <c r="A515" t="s">
        <v>265</v>
      </c>
      <c r="B515" t="s">
        <v>159</v>
      </c>
      <c r="D515" s="2">
        <v>2089</v>
      </c>
      <c r="E515" s="1">
        <v>40375</v>
      </c>
      <c r="F515" s="8">
        <f t="shared" si="74"/>
        <v>40375</v>
      </c>
      <c r="G515" s="8">
        <f t="shared" si="75"/>
        <v>40375</v>
      </c>
      <c r="H515" s="11">
        <f t="shared" si="76"/>
        <v>2010</v>
      </c>
      <c r="I515" t="s">
        <v>10</v>
      </c>
      <c r="J515" t="s">
        <v>21</v>
      </c>
      <c r="K515" s="1">
        <v>41662</v>
      </c>
    </row>
    <row r="516" spans="1:11" ht="12" customHeight="1" x14ac:dyDescent="0.2">
      <c r="A516" t="s">
        <v>365</v>
      </c>
      <c r="B516" t="s">
        <v>366</v>
      </c>
      <c r="D516" s="2">
        <v>2088</v>
      </c>
      <c r="E516" s="1">
        <v>40927</v>
      </c>
      <c r="F516" s="8">
        <f t="shared" si="74"/>
        <v>40927</v>
      </c>
      <c r="G516" s="8">
        <f t="shared" si="75"/>
        <v>40927</v>
      </c>
      <c r="H516" s="11">
        <f t="shared" si="76"/>
        <v>2012</v>
      </c>
      <c r="I516" t="s">
        <v>20</v>
      </c>
      <c r="J516" t="s">
        <v>56</v>
      </c>
      <c r="K516" s="1">
        <v>41662</v>
      </c>
    </row>
    <row r="517" spans="1:11" ht="12" customHeight="1" x14ac:dyDescent="0.2">
      <c r="A517" t="s">
        <v>1060</v>
      </c>
      <c r="B517" t="s">
        <v>94</v>
      </c>
      <c r="D517" s="2">
        <v>2082</v>
      </c>
      <c r="E517" s="1">
        <v>41306</v>
      </c>
      <c r="F517" s="8">
        <f t="shared" si="74"/>
        <v>41306</v>
      </c>
      <c r="G517" s="8">
        <f t="shared" si="75"/>
        <v>41306</v>
      </c>
      <c r="H517" s="11">
        <f t="shared" si="76"/>
        <v>2013</v>
      </c>
      <c r="I517" t="s">
        <v>752</v>
      </c>
      <c r="J517" t="s">
        <v>11</v>
      </c>
      <c r="K517" s="1">
        <v>41682</v>
      </c>
    </row>
    <row r="518" spans="1:11" ht="12" customHeight="1" x14ac:dyDescent="0.2">
      <c r="A518" t="s">
        <v>1305</v>
      </c>
      <c r="B518" t="s">
        <v>71</v>
      </c>
      <c r="D518" s="2">
        <v>2080</v>
      </c>
      <c r="E518" t="s">
        <v>1306</v>
      </c>
      <c r="F518" s="9">
        <v>41443</v>
      </c>
      <c r="G518" s="9">
        <v>41554</v>
      </c>
      <c r="H518" s="11">
        <f t="shared" si="76"/>
        <v>2013</v>
      </c>
      <c r="I518" t="s">
        <v>347</v>
      </c>
      <c r="J518" t="s">
        <v>14</v>
      </c>
      <c r="K518" s="1">
        <v>41662</v>
      </c>
    </row>
    <row r="519" spans="1:11" ht="12" customHeight="1" x14ac:dyDescent="0.2">
      <c r="A519" t="s">
        <v>565</v>
      </c>
      <c r="B519" t="s">
        <v>250</v>
      </c>
      <c r="D519" s="2">
        <v>2059</v>
      </c>
      <c r="E519" s="1">
        <v>40737</v>
      </c>
      <c r="F519" s="8">
        <f>E519</f>
        <v>40737</v>
      </c>
      <c r="G519" s="8">
        <f>E519</f>
        <v>40737</v>
      </c>
      <c r="H519" s="11">
        <f t="shared" si="76"/>
        <v>2011</v>
      </c>
      <c r="I519" t="s">
        <v>10</v>
      </c>
      <c r="J519" t="s">
        <v>17</v>
      </c>
      <c r="K519" s="1">
        <v>41662</v>
      </c>
    </row>
    <row r="520" spans="1:11" ht="12" customHeight="1" x14ac:dyDescent="0.2">
      <c r="A520" t="s">
        <v>228</v>
      </c>
      <c r="B520" t="s">
        <v>103</v>
      </c>
      <c r="D520" s="2">
        <v>2047</v>
      </c>
      <c r="E520" s="1">
        <v>40322</v>
      </c>
      <c r="F520" s="8">
        <f>E520</f>
        <v>40322</v>
      </c>
      <c r="G520" s="8">
        <f>E520</f>
        <v>40322</v>
      </c>
      <c r="H520" s="11">
        <f t="shared" si="76"/>
        <v>2010</v>
      </c>
      <c r="I520" t="s">
        <v>46</v>
      </c>
      <c r="J520" t="s">
        <v>11</v>
      </c>
      <c r="K520" s="1">
        <v>41662</v>
      </c>
    </row>
    <row r="521" spans="1:11" ht="12" customHeight="1" x14ac:dyDescent="0.2">
      <c r="A521" t="s">
        <v>1178</v>
      </c>
      <c r="B521" t="s">
        <v>193</v>
      </c>
      <c r="D521" s="2">
        <v>2045</v>
      </c>
      <c r="E521" s="1">
        <v>41437</v>
      </c>
      <c r="F521" s="8">
        <f>E521</f>
        <v>41437</v>
      </c>
      <c r="G521" s="8">
        <f>E521</f>
        <v>41437</v>
      </c>
      <c r="H521" s="11">
        <f t="shared" si="76"/>
        <v>2013</v>
      </c>
      <c r="I521" t="s">
        <v>10</v>
      </c>
      <c r="J521" t="s">
        <v>21</v>
      </c>
      <c r="K521" s="1">
        <v>41662</v>
      </c>
    </row>
    <row r="522" spans="1:11" ht="12" customHeight="1" x14ac:dyDescent="0.2">
      <c r="A522" t="s">
        <v>1400</v>
      </c>
      <c r="B522" t="s">
        <v>302</v>
      </c>
      <c r="D522" s="2">
        <v>2042</v>
      </c>
      <c r="E522" s="1">
        <v>39783</v>
      </c>
      <c r="F522" s="8">
        <f>E522</f>
        <v>39783</v>
      </c>
      <c r="G522" s="8">
        <f>E522</f>
        <v>39783</v>
      </c>
      <c r="H522" s="11">
        <f t="shared" si="76"/>
        <v>2008</v>
      </c>
      <c r="I522" t="s">
        <v>46</v>
      </c>
      <c r="J522" t="s">
        <v>1401</v>
      </c>
      <c r="K522" s="1">
        <v>41750</v>
      </c>
    </row>
    <row r="523" spans="1:11" ht="12" customHeight="1" x14ac:dyDescent="0.2">
      <c r="A523" t="s">
        <v>1211</v>
      </c>
      <c r="B523" t="s">
        <v>71</v>
      </c>
      <c r="C523" t="s">
        <v>1212</v>
      </c>
      <c r="D523" s="2">
        <v>2029</v>
      </c>
      <c r="E523" t="s">
        <v>1213</v>
      </c>
      <c r="F523" s="9">
        <v>41455</v>
      </c>
      <c r="G523" s="9">
        <v>41501</v>
      </c>
      <c r="H523" s="11">
        <f t="shared" si="76"/>
        <v>2013</v>
      </c>
      <c r="I523" t="s">
        <v>52</v>
      </c>
      <c r="J523" t="s">
        <v>14</v>
      </c>
      <c r="K523" s="1">
        <v>41682</v>
      </c>
    </row>
    <row r="524" spans="1:11" ht="12" customHeight="1" x14ac:dyDescent="0.2">
      <c r="A524" t="s">
        <v>278</v>
      </c>
      <c r="B524" t="s">
        <v>159</v>
      </c>
      <c r="D524" s="2">
        <v>2027</v>
      </c>
      <c r="E524" s="1">
        <v>40347</v>
      </c>
      <c r="F524" s="8">
        <f t="shared" ref="F524:F539" si="77">E524</f>
        <v>40347</v>
      </c>
      <c r="G524" s="8">
        <f t="shared" ref="G524:G539" si="78">E524</f>
        <v>40347</v>
      </c>
      <c r="H524" s="11">
        <f t="shared" si="76"/>
        <v>2010</v>
      </c>
      <c r="I524" t="s">
        <v>10</v>
      </c>
      <c r="J524" t="s">
        <v>21</v>
      </c>
      <c r="K524" s="1">
        <v>41662</v>
      </c>
    </row>
    <row r="525" spans="1:11" ht="12" customHeight="1" x14ac:dyDescent="0.2">
      <c r="A525" t="s">
        <v>526</v>
      </c>
      <c r="B525" t="s">
        <v>62</v>
      </c>
      <c r="D525" s="2">
        <v>2021</v>
      </c>
      <c r="E525" s="1">
        <v>40650</v>
      </c>
      <c r="F525" s="8">
        <f t="shared" si="77"/>
        <v>40650</v>
      </c>
      <c r="G525" s="8">
        <f t="shared" si="78"/>
        <v>40650</v>
      </c>
      <c r="H525" s="11">
        <f t="shared" si="76"/>
        <v>2011</v>
      </c>
      <c r="I525" t="s">
        <v>52</v>
      </c>
      <c r="J525" t="s">
        <v>14</v>
      </c>
      <c r="K525" s="1">
        <v>41662</v>
      </c>
    </row>
    <row r="526" spans="1:11" ht="12" customHeight="1" x14ac:dyDescent="0.2">
      <c r="A526" t="s">
        <v>49</v>
      </c>
      <c r="B526" t="s">
        <v>50</v>
      </c>
      <c r="C526" t="s">
        <v>51</v>
      </c>
      <c r="D526" s="2">
        <v>2000</v>
      </c>
      <c r="E526" s="1">
        <v>40155</v>
      </c>
      <c r="F526" s="8">
        <f t="shared" si="77"/>
        <v>40155</v>
      </c>
      <c r="G526" s="8">
        <f t="shared" si="78"/>
        <v>40155</v>
      </c>
      <c r="H526" s="11">
        <f t="shared" si="76"/>
        <v>2009</v>
      </c>
      <c r="I526" t="s">
        <v>52</v>
      </c>
      <c r="J526" t="s">
        <v>53</v>
      </c>
      <c r="K526" s="1">
        <v>41662</v>
      </c>
    </row>
    <row r="527" spans="1:11" ht="12" customHeight="1" x14ac:dyDescent="0.2">
      <c r="A527" t="s">
        <v>570</v>
      </c>
      <c r="B527" t="s">
        <v>343</v>
      </c>
      <c r="D527" s="2">
        <v>2000</v>
      </c>
      <c r="E527" s="1">
        <v>40304</v>
      </c>
      <c r="F527" s="8">
        <f t="shared" si="77"/>
        <v>40304</v>
      </c>
      <c r="G527" s="8">
        <f t="shared" si="78"/>
        <v>40304</v>
      </c>
      <c r="H527" s="11">
        <f t="shared" si="76"/>
        <v>2010</v>
      </c>
      <c r="I527" t="s">
        <v>347</v>
      </c>
      <c r="J527" t="s">
        <v>11</v>
      </c>
      <c r="K527" s="1">
        <v>41662</v>
      </c>
    </row>
    <row r="528" spans="1:11" ht="12" customHeight="1" x14ac:dyDescent="0.2">
      <c r="A528" t="s">
        <v>310</v>
      </c>
      <c r="B528" t="s">
        <v>16</v>
      </c>
      <c r="C528" t="s">
        <v>311</v>
      </c>
      <c r="D528" s="2">
        <v>2000</v>
      </c>
      <c r="E528" s="1">
        <v>40428</v>
      </c>
      <c r="F528" s="8">
        <f t="shared" si="77"/>
        <v>40428</v>
      </c>
      <c r="G528" s="8">
        <f t="shared" si="78"/>
        <v>40428</v>
      </c>
      <c r="H528" s="11">
        <f t="shared" si="76"/>
        <v>2010</v>
      </c>
      <c r="I528" t="s">
        <v>10</v>
      </c>
      <c r="J528" t="s">
        <v>17</v>
      </c>
      <c r="K528" s="1">
        <v>41662</v>
      </c>
    </row>
    <row r="529" spans="1:11" ht="12" customHeight="1" x14ac:dyDescent="0.2">
      <c r="A529" t="s">
        <v>303</v>
      </c>
      <c r="B529" t="s">
        <v>250</v>
      </c>
      <c r="D529" s="2">
        <v>2000</v>
      </c>
      <c r="E529" s="1">
        <v>40436</v>
      </c>
      <c r="F529" s="8">
        <f t="shared" si="77"/>
        <v>40436</v>
      </c>
      <c r="G529" s="8">
        <f t="shared" si="78"/>
        <v>40436</v>
      </c>
      <c r="H529" s="11">
        <f t="shared" si="76"/>
        <v>2010</v>
      </c>
      <c r="I529" t="s">
        <v>10</v>
      </c>
      <c r="J529" t="s">
        <v>57</v>
      </c>
      <c r="K529" s="1">
        <v>41662</v>
      </c>
    </row>
    <row r="530" spans="1:11" ht="12" customHeight="1" x14ac:dyDescent="0.2">
      <c r="A530" t="s">
        <v>389</v>
      </c>
      <c r="B530" t="s">
        <v>133</v>
      </c>
      <c r="D530" s="2">
        <v>2000</v>
      </c>
      <c r="E530" s="1">
        <v>40499</v>
      </c>
      <c r="F530" s="8">
        <f t="shared" si="77"/>
        <v>40499</v>
      </c>
      <c r="G530" s="8">
        <f t="shared" si="78"/>
        <v>40499</v>
      </c>
      <c r="H530" s="11">
        <f t="shared" si="76"/>
        <v>2010</v>
      </c>
      <c r="I530" t="s">
        <v>10</v>
      </c>
      <c r="J530" t="s">
        <v>17</v>
      </c>
      <c r="K530" s="1">
        <v>41662</v>
      </c>
    </row>
    <row r="531" spans="1:11" ht="12" customHeight="1" x14ac:dyDescent="0.2">
      <c r="A531" t="s">
        <v>738</v>
      </c>
      <c r="B531" t="s">
        <v>24</v>
      </c>
      <c r="C531" t="s">
        <v>739</v>
      </c>
      <c r="D531" s="2">
        <v>2000</v>
      </c>
      <c r="E531" s="1">
        <v>40575</v>
      </c>
      <c r="F531" s="8">
        <f t="shared" si="77"/>
        <v>40575</v>
      </c>
      <c r="G531" s="8">
        <f t="shared" si="78"/>
        <v>40575</v>
      </c>
      <c r="H531" s="11">
        <f t="shared" si="76"/>
        <v>2011</v>
      </c>
      <c r="I531" t="s">
        <v>10</v>
      </c>
      <c r="J531" t="s">
        <v>46</v>
      </c>
      <c r="K531" s="1">
        <v>41662</v>
      </c>
    </row>
    <row r="532" spans="1:11" ht="12" customHeight="1" x14ac:dyDescent="0.2">
      <c r="A532" t="s">
        <v>498</v>
      </c>
      <c r="B532" t="s">
        <v>92</v>
      </c>
      <c r="D532" s="2">
        <v>2000</v>
      </c>
      <c r="E532" s="1">
        <v>40634</v>
      </c>
      <c r="F532" s="8">
        <f t="shared" si="77"/>
        <v>40634</v>
      </c>
      <c r="G532" s="8">
        <f t="shared" si="78"/>
        <v>40634</v>
      </c>
      <c r="H532" s="11">
        <f t="shared" si="76"/>
        <v>2011</v>
      </c>
      <c r="I532" t="s">
        <v>165</v>
      </c>
      <c r="J532" t="s">
        <v>11</v>
      </c>
      <c r="K532" s="1">
        <v>41662</v>
      </c>
    </row>
    <row r="533" spans="1:11" ht="12" customHeight="1" x14ac:dyDescent="0.2">
      <c r="A533" t="s">
        <v>513</v>
      </c>
      <c r="B533" t="s">
        <v>366</v>
      </c>
      <c r="D533" s="2">
        <v>2000</v>
      </c>
      <c r="E533" s="1">
        <v>40719</v>
      </c>
      <c r="F533" s="8">
        <f t="shared" si="77"/>
        <v>40719</v>
      </c>
      <c r="G533" s="8">
        <f t="shared" si="78"/>
        <v>40719</v>
      </c>
      <c r="H533" s="11">
        <f t="shared" si="76"/>
        <v>2011</v>
      </c>
      <c r="I533" t="s">
        <v>10</v>
      </c>
      <c r="J533" t="s">
        <v>514</v>
      </c>
      <c r="K533" s="1">
        <v>41662</v>
      </c>
    </row>
    <row r="534" spans="1:11" ht="12" customHeight="1" x14ac:dyDescent="0.2">
      <c r="A534" t="s">
        <v>560</v>
      </c>
      <c r="B534" t="s">
        <v>71</v>
      </c>
      <c r="D534" s="2">
        <v>2000</v>
      </c>
      <c r="E534" s="1">
        <v>40725</v>
      </c>
      <c r="F534" s="8">
        <f t="shared" si="77"/>
        <v>40725</v>
      </c>
      <c r="G534" s="8">
        <f t="shared" si="78"/>
        <v>40725</v>
      </c>
      <c r="H534" s="11">
        <f t="shared" si="76"/>
        <v>2011</v>
      </c>
      <c r="I534" t="s">
        <v>10</v>
      </c>
      <c r="J534" t="s">
        <v>376</v>
      </c>
      <c r="K534" s="1">
        <v>41662</v>
      </c>
    </row>
    <row r="535" spans="1:11" ht="12" customHeight="1" x14ac:dyDescent="0.2">
      <c r="A535" t="s">
        <v>644</v>
      </c>
      <c r="B535" t="s">
        <v>71</v>
      </c>
      <c r="C535" t="s">
        <v>645</v>
      </c>
      <c r="D535" s="2">
        <v>2000</v>
      </c>
      <c r="E535" s="1">
        <v>40792</v>
      </c>
      <c r="F535" s="8">
        <f t="shared" si="77"/>
        <v>40792</v>
      </c>
      <c r="G535" s="8">
        <f t="shared" si="78"/>
        <v>40792</v>
      </c>
      <c r="H535" s="11">
        <f t="shared" si="76"/>
        <v>2011</v>
      </c>
      <c r="I535" t="s">
        <v>155</v>
      </c>
      <c r="J535" t="s">
        <v>11</v>
      </c>
      <c r="K535" s="1">
        <v>41662</v>
      </c>
    </row>
    <row r="536" spans="1:11" ht="12" customHeight="1" x14ac:dyDescent="0.2">
      <c r="A536" t="s">
        <v>681</v>
      </c>
      <c r="B536" t="s">
        <v>50</v>
      </c>
      <c r="D536" s="2">
        <v>2000</v>
      </c>
      <c r="E536" s="1">
        <v>40890</v>
      </c>
      <c r="F536" s="8">
        <f t="shared" si="77"/>
        <v>40890</v>
      </c>
      <c r="G536" s="8">
        <f t="shared" si="78"/>
        <v>40890</v>
      </c>
      <c r="H536" s="11">
        <f t="shared" si="76"/>
        <v>2011</v>
      </c>
      <c r="I536" t="s">
        <v>10</v>
      </c>
      <c r="J536" t="s">
        <v>21</v>
      </c>
      <c r="K536" s="1">
        <v>41662</v>
      </c>
    </row>
    <row r="537" spans="1:11" ht="12" customHeight="1" x14ac:dyDescent="0.2">
      <c r="A537" t="s">
        <v>1286</v>
      </c>
      <c r="B537" t="s">
        <v>633</v>
      </c>
      <c r="D537" s="2">
        <v>2000</v>
      </c>
      <c r="E537" s="1">
        <v>41588</v>
      </c>
      <c r="F537" s="8">
        <f t="shared" si="77"/>
        <v>41588</v>
      </c>
      <c r="G537" s="8">
        <f t="shared" si="78"/>
        <v>41588</v>
      </c>
      <c r="H537" s="11">
        <f t="shared" si="76"/>
        <v>2013</v>
      </c>
      <c r="I537" t="s">
        <v>174</v>
      </c>
      <c r="J537" t="s">
        <v>11</v>
      </c>
      <c r="K537" s="1">
        <v>41662</v>
      </c>
    </row>
    <row r="538" spans="1:11" ht="12" customHeight="1" x14ac:dyDescent="0.2">
      <c r="A538" t="s">
        <v>493</v>
      </c>
      <c r="B538" t="s">
        <v>159</v>
      </c>
      <c r="D538" s="2">
        <v>1986</v>
      </c>
      <c r="E538" s="1">
        <v>40647</v>
      </c>
      <c r="F538" s="8">
        <f t="shared" si="77"/>
        <v>40647</v>
      </c>
      <c r="G538" s="8">
        <f t="shared" si="78"/>
        <v>40647</v>
      </c>
      <c r="H538" s="11">
        <f t="shared" si="76"/>
        <v>2011</v>
      </c>
      <c r="I538" t="s">
        <v>139</v>
      </c>
      <c r="J538" t="s">
        <v>17</v>
      </c>
      <c r="K538" s="1">
        <v>41752</v>
      </c>
    </row>
    <row r="539" spans="1:11" ht="12" customHeight="1" x14ac:dyDescent="0.2">
      <c r="A539" t="s">
        <v>722</v>
      </c>
      <c r="B539" t="s">
        <v>9</v>
      </c>
      <c r="D539" s="2">
        <v>1972</v>
      </c>
      <c r="E539" s="1">
        <v>40934</v>
      </c>
      <c r="F539" s="8">
        <f t="shared" si="77"/>
        <v>40934</v>
      </c>
      <c r="G539" s="8">
        <f t="shared" si="78"/>
        <v>40934</v>
      </c>
      <c r="H539" s="11">
        <f t="shared" si="76"/>
        <v>2012</v>
      </c>
      <c r="I539" t="s">
        <v>10</v>
      </c>
      <c r="J539" t="s">
        <v>56</v>
      </c>
      <c r="K539" s="1">
        <v>41662</v>
      </c>
    </row>
    <row r="540" spans="1:11" ht="12" customHeight="1" x14ac:dyDescent="0.2">
      <c r="A540" t="s">
        <v>1136</v>
      </c>
      <c r="B540" t="s">
        <v>9</v>
      </c>
      <c r="D540" s="2">
        <v>1955</v>
      </c>
      <c r="E540" t="s">
        <v>1137</v>
      </c>
      <c r="F540" s="9">
        <v>41395</v>
      </c>
      <c r="G540" s="9">
        <v>41396</v>
      </c>
      <c r="H540" s="11">
        <f t="shared" si="76"/>
        <v>2013</v>
      </c>
      <c r="I540" t="s">
        <v>10</v>
      </c>
      <c r="J540" t="s">
        <v>21</v>
      </c>
      <c r="K540" s="1">
        <v>41662</v>
      </c>
    </row>
    <row r="541" spans="1:11" ht="12" customHeight="1" x14ac:dyDescent="0.2">
      <c r="A541" t="s">
        <v>360</v>
      </c>
      <c r="B541" t="s">
        <v>320</v>
      </c>
      <c r="D541" s="2">
        <v>1950</v>
      </c>
      <c r="E541" s="1">
        <v>40459</v>
      </c>
      <c r="F541" s="8">
        <f t="shared" ref="F541:F548" si="79">E541</f>
        <v>40459</v>
      </c>
      <c r="G541" s="8">
        <f t="shared" ref="G541:G548" si="80">E541</f>
        <v>40459</v>
      </c>
      <c r="H541" s="11">
        <f t="shared" si="76"/>
        <v>2010</v>
      </c>
      <c r="I541" t="s">
        <v>361</v>
      </c>
      <c r="J541" t="s">
        <v>11</v>
      </c>
      <c r="K541" s="1">
        <v>41662</v>
      </c>
    </row>
    <row r="542" spans="1:11" ht="12" customHeight="1" x14ac:dyDescent="0.2">
      <c r="A542" t="s">
        <v>1105</v>
      </c>
      <c r="B542" t="s">
        <v>50</v>
      </c>
      <c r="C542" t="s">
        <v>1102</v>
      </c>
      <c r="D542" s="2">
        <v>1924</v>
      </c>
      <c r="E542" s="1">
        <v>41361</v>
      </c>
      <c r="F542" s="8">
        <f t="shared" si="79"/>
        <v>41361</v>
      </c>
      <c r="G542" s="8">
        <f t="shared" si="80"/>
        <v>41361</v>
      </c>
      <c r="H542" s="11">
        <f t="shared" si="76"/>
        <v>2013</v>
      </c>
      <c r="I542" t="s">
        <v>52</v>
      </c>
      <c r="J542" t="s">
        <v>14</v>
      </c>
      <c r="K542" s="1">
        <v>41662</v>
      </c>
    </row>
    <row r="543" spans="1:11" ht="12" customHeight="1" x14ac:dyDescent="0.2">
      <c r="A543" t="s">
        <v>1031</v>
      </c>
      <c r="B543" t="s">
        <v>1032</v>
      </c>
      <c r="D543" s="2">
        <v>1920</v>
      </c>
      <c r="E543" s="1">
        <v>41332</v>
      </c>
      <c r="F543" s="8">
        <f t="shared" si="79"/>
        <v>41332</v>
      </c>
      <c r="G543" s="8">
        <f t="shared" si="80"/>
        <v>41332</v>
      </c>
      <c r="H543" s="11">
        <f t="shared" si="76"/>
        <v>2013</v>
      </c>
      <c r="I543" t="s">
        <v>46</v>
      </c>
      <c r="J543" t="s">
        <v>60</v>
      </c>
      <c r="K543" s="1">
        <v>41682</v>
      </c>
    </row>
    <row r="544" spans="1:11" ht="12" customHeight="1" x14ac:dyDescent="0.2">
      <c r="A544" t="s">
        <v>230</v>
      </c>
      <c r="B544" t="s">
        <v>111</v>
      </c>
      <c r="C544" t="s">
        <v>1340</v>
      </c>
      <c r="D544" s="2">
        <v>1918</v>
      </c>
      <c r="E544" s="1">
        <v>41599</v>
      </c>
      <c r="F544" s="8">
        <f t="shared" si="79"/>
        <v>41599</v>
      </c>
      <c r="G544" s="8">
        <f t="shared" si="80"/>
        <v>41599</v>
      </c>
      <c r="H544" s="11">
        <f t="shared" si="76"/>
        <v>2013</v>
      </c>
      <c r="I544" t="s">
        <v>347</v>
      </c>
      <c r="J544" t="s">
        <v>60</v>
      </c>
      <c r="K544" s="1">
        <v>41691</v>
      </c>
    </row>
    <row r="545" spans="1:12" ht="12" customHeight="1" x14ac:dyDescent="0.2">
      <c r="A545" t="s">
        <v>1172</v>
      </c>
      <c r="B545" t="s">
        <v>338</v>
      </c>
      <c r="C545" t="s">
        <v>1116</v>
      </c>
      <c r="D545" s="2">
        <v>1911</v>
      </c>
      <c r="E545" s="1">
        <v>41378</v>
      </c>
      <c r="F545" s="8">
        <f t="shared" si="79"/>
        <v>41378</v>
      </c>
      <c r="G545" s="8">
        <f t="shared" si="80"/>
        <v>41378</v>
      </c>
      <c r="H545" s="11">
        <f t="shared" si="76"/>
        <v>2013</v>
      </c>
      <c r="I545" t="s">
        <v>10</v>
      </c>
      <c r="J545" t="s">
        <v>21</v>
      </c>
      <c r="K545" s="1">
        <v>41682</v>
      </c>
    </row>
    <row r="546" spans="1:12" ht="12" customHeight="1" x14ac:dyDescent="0.2">
      <c r="A546" t="s">
        <v>97</v>
      </c>
      <c r="B546" t="s">
        <v>44</v>
      </c>
      <c r="C546" t="s">
        <v>98</v>
      </c>
      <c r="D546" s="2">
        <v>1907</v>
      </c>
      <c r="E546" s="1">
        <v>40213</v>
      </c>
      <c r="F546" s="8">
        <f t="shared" si="79"/>
        <v>40213</v>
      </c>
      <c r="G546" s="8">
        <f t="shared" si="80"/>
        <v>40213</v>
      </c>
      <c r="H546" s="11">
        <f t="shared" si="76"/>
        <v>2010</v>
      </c>
      <c r="I546" t="s">
        <v>46</v>
      </c>
      <c r="J546" t="s">
        <v>11</v>
      </c>
      <c r="K546" s="1">
        <v>41662</v>
      </c>
    </row>
    <row r="547" spans="1:12" ht="12" customHeight="1" x14ac:dyDescent="0.2">
      <c r="A547" t="s">
        <v>266</v>
      </c>
      <c r="B547" t="s">
        <v>13</v>
      </c>
      <c r="D547" s="2">
        <v>1907</v>
      </c>
      <c r="E547" s="1">
        <v>40336</v>
      </c>
      <c r="F547" s="8">
        <f t="shared" si="79"/>
        <v>40336</v>
      </c>
      <c r="G547" s="8">
        <f t="shared" si="80"/>
        <v>40336</v>
      </c>
      <c r="H547" s="11">
        <f t="shared" si="76"/>
        <v>2010</v>
      </c>
      <c r="I547" t="s">
        <v>155</v>
      </c>
      <c r="J547" t="s">
        <v>11</v>
      </c>
      <c r="K547" s="1">
        <v>41662</v>
      </c>
      <c r="L547" s="3" t="s">
        <v>267</v>
      </c>
    </row>
    <row r="548" spans="1:12" ht="12" customHeight="1" x14ac:dyDescent="0.2">
      <c r="A548" t="s">
        <v>106</v>
      </c>
      <c r="B548" t="s">
        <v>107</v>
      </c>
      <c r="D548" s="2">
        <v>1900</v>
      </c>
      <c r="E548" s="1">
        <v>40217</v>
      </c>
      <c r="F548" s="8">
        <f t="shared" si="79"/>
        <v>40217</v>
      </c>
      <c r="G548" s="8">
        <f t="shared" si="80"/>
        <v>40217</v>
      </c>
      <c r="H548" s="11">
        <f t="shared" si="76"/>
        <v>2010</v>
      </c>
      <c r="I548" t="s">
        <v>46</v>
      </c>
      <c r="J548" t="s">
        <v>25</v>
      </c>
      <c r="K548" s="1">
        <v>41662</v>
      </c>
    </row>
    <row r="549" spans="1:12" ht="12" customHeight="1" x14ac:dyDescent="0.2">
      <c r="A549" t="s">
        <v>775</v>
      </c>
      <c r="B549" t="s">
        <v>24</v>
      </c>
      <c r="D549" s="2">
        <v>1900</v>
      </c>
      <c r="E549" t="s">
        <v>776</v>
      </c>
      <c r="F549" s="9">
        <v>41020</v>
      </c>
      <c r="G549" s="9">
        <v>41021</v>
      </c>
      <c r="H549" s="11">
        <f t="shared" si="76"/>
        <v>2012</v>
      </c>
      <c r="I549" t="s">
        <v>10</v>
      </c>
      <c r="J549" t="s">
        <v>46</v>
      </c>
      <c r="K549" s="1">
        <v>41662</v>
      </c>
    </row>
    <row r="550" spans="1:12" ht="12" customHeight="1" x14ac:dyDescent="0.2">
      <c r="A550" t="s">
        <v>1116</v>
      </c>
      <c r="B550" t="s">
        <v>338</v>
      </c>
      <c r="D550" s="2">
        <v>1900</v>
      </c>
      <c r="E550" s="1">
        <v>41378</v>
      </c>
      <c r="F550" s="8">
        <f>E550</f>
        <v>41378</v>
      </c>
      <c r="G550" s="8">
        <f>E550</f>
        <v>41378</v>
      </c>
      <c r="H550" s="11">
        <f t="shared" si="76"/>
        <v>2013</v>
      </c>
      <c r="I550" t="s">
        <v>480</v>
      </c>
      <c r="J550" t="s">
        <v>46</v>
      </c>
      <c r="K550" s="1">
        <v>41662</v>
      </c>
    </row>
    <row r="551" spans="1:12" ht="12" customHeight="1" x14ac:dyDescent="0.2">
      <c r="A551" t="s">
        <v>1328</v>
      </c>
      <c r="B551" t="s">
        <v>418</v>
      </c>
      <c r="D551" s="2">
        <v>1900</v>
      </c>
      <c r="E551" s="1">
        <v>41586</v>
      </c>
      <c r="F551" s="8">
        <f>E551</f>
        <v>41586</v>
      </c>
      <c r="G551" s="8">
        <f>E551</f>
        <v>41586</v>
      </c>
      <c r="H551" s="11">
        <f t="shared" si="76"/>
        <v>2013</v>
      </c>
      <c r="I551" t="s">
        <v>347</v>
      </c>
      <c r="J551" t="s">
        <v>1329</v>
      </c>
      <c r="K551" s="1">
        <v>41662</v>
      </c>
    </row>
    <row r="552" spans="1:12" ht="12" customHeight="1" x14ac:dyDescent="0.2">
      <c r="A552" t="s">
        <v>1009</v>
      </c>
      <c r="B552" t="s">
        <v>103</v>
      </c>
      <c r="C552" t="s">
        <v>1010</v>
      </c>
      <c r="D552" s="2">
        <v>1892</v>
      </c>
      <c r="E552" t="s">
        <v>1011</v>
      </c>
      <c r="F552" s="9">
        <v>41214</v>
      </c>
      <c r="G552" s="9">
        <v>41263</v>
      </c>
      <c r="H552" s="11">
        <f t="shared" si="76"/>
        <v>2012</v>
      </c>
      <c r="I552" t="s">
        <v>347</v>
      </c>
      <c r="J552" t="s">
        <v>11</v>
      </c>
      <c r="K552" s="1">
        <v>41662</v>
      </c>
    </row>
    <row r="553" spans="1:12" ht="12" customHeight="1" x14ac:dyDescent="0.2">
      <c r="A553" t="s">
        <v>1309</v>
      </c>
      <c r="B553" t="s">
        <v>71</v>
      </c>
      <c r="D553" s="2">
        <v>1891</v>
      </c>
      <c r="E553" t="s">
        <v>1310</v>
      </c>
      <c r="F553" s="9">
        <v>41530</v>
      </c>
      <c r="G553" s="9">
        <v>41562</v>
      </c>
      <c r="H553" s="11">
        <f t="shared" si="76"/>
        <v>2013</v>
      </c>
      <c r="I553" t="s">
        <v>139</v>
      </c>
      <c r="J553" t="s">
        <v>21</v>
      </c>
      <c r="K553" s="1">
        <v>41662</v>
      </c>
    </row>
    <row r="554" spans="1:12" ht="12" customHeight="1" x14ac:dyDescent="0.2">
      <c r="A554" t="s">
        <v>1362</v>
      </c>
      <c r="B554" t="s">
        <v>293</v>
      </c>
      <c r="D554" s="2">
        <v>1883</v>
      </c>
      <c r="E554" s="1">
        <v>41519</v>
      </c>
      <c r="F554" s="8">
        <f t="shared" ref="F554:F560" si="81">E554</f>
        <v>41519</v>
      </c>
      <c r="G554" s="8">
        <f t="shared" ref="G554:G560" si="82">E554</f>
        <v>41519</v>
      </c>
      <c r="H554" s="11">
        <f t="shared" si="76"/>
        <v>2013</v>
      </c>
      <c r="I554" t="s">
        <v>46</v>
      </c>
      <c r="J554" t="s">
        <v>21</v>
      </c>
      <c r="K554" s="1">
        <v>41691</v>
      </c>
    </row>
    <row r="555" spans="1:12" ht="12" customHeight="1" x14ac:dyDescent="0.2">
      <c r="A555" t="s">
        <v>160</v>
      </c>
      <c r="B555" t="s">
        <v>40</v>
      </c>
      <c r="C555" t="s">
        <v>161</v>
      </c>
      <c r="D555" s="2">
        <v>1874</v>
      </c>
      <c r="E555" s="1">
        <v>40214</v>
      </c>
      <c r="F555" s="8">
        <f t="shared" si="81"/>
        <v>40214</v>
      </c>
      <c r="G555" s="8">
        <f t="shared" si="82"/>
        <v>40214</v>
      </c>
      <c r="H555" s="11">
        <f t="shared" si="76"/>
        <v>2010</v>
      </c>
      <c r="I555" t="s">
        <v>20</v>
      </c>
      <c r="J555" t="s">
        <v>46</v>
      </c>
      <c r="K555" s="1">
        <v>41662</v>
      </c>
    </row>
    <row r="556" spans="1:12" ht="12" customHeight="1" x14ac:dyDescent="0.2">
      <c r="A556" t="s">
        <v>535</v>
      </c>
      <c r="B556" t="s">
        <v>9</v>
      </c>
      <c r="D556" s="2">
        <v>1870</v>
      </c>
      <c r="E556" s="1">
        <v>40732</v>
      </c>
      <c r="F556" s="8">
        <f t="shared" si="81"/>
        <v>40732</v>
      </c>
      <c r="G556" s="8">
        <f t="shared" si="82"/>
        <v>40732</v>
      </c>
      <c r="H556" s="11">
        <f t="shared" si="76"/>
        <v>2011</v>
      </c>
      <c r="I556" t="s">
        <v>10</v>
      </c>
      <c r="J556" t="s">
        <v>21</v>
      </c>
      <c r="K556" s="1">
        <v>41752</v>
      </c>
      <c r="L556" s="3" t="s">
        <v>536</v>
      </c>
    </row>
    <row r="557" spans="1:12" ht="12" customHeight="1" x14ac:dyDescent="0.2">
      <c r="A557" t="s">
        <v>61</v>
      </c>
      <c r="B557" t="s">
        <v>62</v>
      </c>
      <c r="C557" t="s">
        <v>61</v>
      </c>
      <c r="D557" s="2">
        <v>1860</v>
      </c>
      <c r="E557" s="1">
        <v>40158</v>
      </c>
      <c r="F557" s="8">
        <f t="shared" si="81"/>
        <v>40158</v>
      </c>
      <c r="G557" s="8">
        <f t="shared" si="82"/>
        <v>40158</v>
      </c>
      <c r="H557" s="11">
        <f t="shared" si="76"/>
        <v>2009</v>
      </c>
      <c r="I557" t="s">
        <v>10</v>
      </c>
      <c r="J557" t="s">
        <v>63</v>
      </c>
      <c r="K557" s="1">
        <v>41662</v>
      </c>
      <c r="L557" s="3" t="s">
        <v>64</v>
      </c>
    </row>
    <row r="558" spans="1:12" ht="12" customHeight="1" x14ac:dyDescent="0.2">
      <c r="A558" t="s">
        <v>397</v>
      </c>
      <c r="B558" t="s">
        <v>250</v>
      </c>
      <c r="D558" s="2">
        <v>1848</v>
      </c>
      <c r="E558" s="1">
        <v>40494</v>
      </c>
      <c r="F558" s="8">
        <f t="shared" si="81"/>
        <v>40494</v>
      </c>
      <c r="G558" s="8">
        <f t="shared" si="82"/>
        <v>40494</v>
      </c>
      <c r="H558" s="11">
        <f t="shared" si="76"/>
        <v>2010</v>
      </c>
      <c r="I558" t="s">
        <v>52</v>
      </c>
      <c r="J558" t="s">
        <v>398</v>
      </c>
      <c r="K558" s="1">
        <v>41662</v>
      </c>
    </row>
    <row r="559" spans="1:12" ht="12" customHeight="1" x14ac:dyDescent="0.2">
      <c r="A559" t="s">
        <v>927</v>
      </c>
      <c r="B559" t="s">
        <v>167</v>
      </c>
      <c r="D559" s="2">
        <v>1846</v>
      </c>
      <c r="E559" s="1">
        <v>41187</v>
      </c>
      <c r="F559" s="8">
        <f t="shared" si="81"/>
        <v>41187</v>
      </c>
      <c r="G559" s="8">
        <f t="shared" si="82"/>
        <v>41187</v>
      </c>
      <c r="H559" s="11">
        <f t="shared" si="76"/>
        <v>2012</v>
      </c>
      <c r="I559" t="s">
        <v>20</v>
      </c>
      <c r="J559" t="s">
        <v>56</v>
      </c>
      <c r="K559" s="1">
        <v>41684</v>
      </c>
    </row>
    <row r="560" spans="1:12" ht="12" customHeight="1" x14ac:dyDescent="0.2">
      <c r="A560" t="s">
        <v>1171</v>
      </c>
      <c r="B560" t="s">
        <v>24</v>
      </c>
      <c r="D560" s="2">
        <v>1837</v>
      </c>
      <c r="E560" s="1">
        <v>41430</v>
      </c>
      <c r="F560" s="8">
        <f t="shared" si="81"/>
        <v>41430</v>
      </c>
      <c r="G560" s="8">
        <f t="shared" si="82"/>
        <v>41430</v>
      </c>
      <c r="H560" s="11">
        <f t="shared" si="76"/>
        <v>2013</v>
      </c>
      <c r="I560" t="s">
        <v>10</v>
      </c>
      <c r="J560" t="s">
        <v>21</v>
      </c>
      <c r="K560" s="1">
        <v>41662</v>
      </c>
    </row>
    <row r="561" spans="1:12" ht="12" customHeight="1" x14ac:dyDescent="0.2">
      <c r="A561" t="s">
        <v>1233</v>
      </c>
      <c r="B561" t="s">
        <v>302</v>
      </c>
      <c r="D561" s="2">
        <v>1825</v>
      </c>
      <c r="E561" t="s">
        <v>1234</v>
      </c>
      <c r="F561" s="9">
        <v>41306</v>
      </c>
      <c r="G561" s="9">
        <v>41513</v>
      </c>
      <c r="H561" s="11">
        <f t="shared" si="76"/>
        <v>2013</v>
      </c>
      <c r="I561" t="s">
        <v>347</v>
      </c>
      <c r="J561" t="s">
        <v>298</v>
      </c>
      <c r="K561" s="1">
        <v>41662</v>
      </c>
    </row>
    <row r="562" spans="1:12" ht="12" customHeight="1" x14ac:dyDescent="0.2">
      <c r="A562" t="s">
        <v>1008</v>
      </c>
      <c r="B562" t="s">
        <v>211</v>
      </c>
      <c r="D562" s="2">
        <v>1819</v>
      </c>
      <c r="E562" s="1">
        <v>41278</v>
      </c>
      <c r="F562" s="8">
        <f t="shared" ref="F562:F580" si="83">E562</f>
        <v>41278</v>
      </c>
      <c r="G562" s="8">
        <f t="shared" ref="G562:G580" si="84">E562</f>
        <v>41278</v>
      </c>
      <c r="H562" s="11">
        <f t="shared" si="76"/>
        <v>2013</v>
      </c>
      <c r="I562" t="s">
        <v>10</v>
      </c>
      <c r="J562" t="s">
        <v>21</v>
      </c>
      <c r="K562" s="1">
        <v>41662</v>
      </c>
    </row>
    <row r="563" spans="1:12" ht="12" customHeight="1" x14ac:dyDescent="0.2">
      <c r="A563" t="s">
        <v>563</v>
      </c>
      <c r="B563" t="s">
        <v>24</v>
      </c>
      <c r="D563" s="2">
        <v>1800</v>
      </c>
      <c r="E563" s="1">
        <v>40751</v>
      </c>
      <c r="F563" s="8">
        <f t="shared" si="83"/>
        <v>40751</v>
      </c>
      <c r="G563" s="8">
        <f t="shared" si="84"/>
        <v>40751</v>
      </c>
      <c r="H563" s="11">
        <f t="shared" si="76"/>
        <v>2011</v>
      </c>
      <c r="I563" t="s">
        <v>10</v>
      </c>
      <c r="J563" t="s">
        <v>11</v>
      </c>
      <c r="K563" s="1">
        <v>41662</v>
      </c>
    </row>
    <row r="564" spans="1:12" ht="12" customHeight="1" x14ac:dyDescent="0.2">
      <c r="A564" t="s">
        <v>573</v>
      </c>
      <c r="B564" t="s">
        <v>350</v>
      </c>
      <c r="D564" s="2">
        <v>1797</v>
      </c>
      <c r="E564" s="1">
        <v>40745</v>
      </c>
      <c r="F564" s="8">
        <f t="shared" si="83"/>
        <v>40745</v>
      </c>
      <c r="G564" s="8">
        <f t="shared" si="84"/>
        <v>40745</v>
      </c>
      <c r="H564" s="11">
        <f t="shared" si="76"/>
        <v>2011</v>
      </c>
      <c r="I564" t="s">
        <v>347</v>
      </c>
      <c r="J564" t="s">
        <v>11</v>
      </c>
      <c r="K564" s="1">
        <v>41662</v>
      </c>
    </row>
    <row r="565" spans="1:12" ht="12" customHeight="1" x14ac:dyDescent="0.2">
      <c r="A565" t="s">
        <v>964</v>
      </c>
      <c r="B565" t="s">
        <v>44</v>
      </c>
      <c r="D565" s="2">
        <v>1771</v>
      </c>
      <c r="E565" s="1">
        <v>41226</v>
      </c>
      <c r="F565" s="8">
        <f t="shared" si="83"/>
        <v>41226</v>
      </c>
      <c r="G565" s="8">
        <f t="shared" si="84"/>
        <v>41226</v>
      </c>
      <c r="H565" s="11">
        <f t="shared" si="76"/>
        <v>2012</v>
      </c>
      <c r="I565" t="s">
        <v>347</v>
      </c>
      <c r="J565" t="s">
        <v>11</v>
      </c>
      <c r="K565" s="1">
        <v>41662</v>
      </c>
    </row>
    <row r="566" spans="1:12" ht="12" customHeight="1" x14ac:dyDescent="0.2">
      <c r="A566" t="s">
        <v>637</v>
      </c>
      <c r="B566" t="s">
        <v>40</v>
      </c>
      <c r="D566" s="2">
        <v>1770</v>
      </c>
      <c r="E566" s="1">
        <v>40822</v>
      </c>
      <c r="F566" s="8">
        <f t="shared" si="83"/>
        <v>40822</v>
      </c>
      <c r="G566" s="8">
        <f t="shared" si="84"/>
        <v>40822</v>
      </c>
      <c r="H566" s="11">
        <f t="shared" si="76"/>
        <v>2011</v>
      </c>
      <c r="I566" t="s">
        <v>347</v>
      </c>
      <c r="J566" t="s">
        <v>11</v>
      </c>
      <c r="K566" s="1">
        <v>41662</v>
      </c>
      <c r="L566" s="3" t="s">
        <v>638</v>
      </c>
    </row>
    <row r="567" spans="1:12" ht="12" customHeight="1" x14ac:dyDescent="0.2">
      <c r="A567" t="s">
        <v>905</v>
      </c>
      <c r="B567" t="s">
        <v>131</v>
      </c>
      <c r="D567" s="2">
        <v>1749</v>
      </c>
      <c r="E567" s="1">
        <v>41189</v>
      </c>
      <c r="F567" s="8">
        <f t="shared" si="83"/>
        <v>41189</v>
      </c>
      <c r="G567" s="8">
        <f t="shared" si="84"/>
        <v>41189</v>
      </c>
      <c r="H567" s="11">
        <f t="shared" si="76"/>
        <v>2012</v>
      </c>
      <c r="I567" t="s">
        <v>10</v>
      </c>
      <c r="J567" t="s">
        <v>25</v>
      </c>
      <c r="K567" s="1">
        <v>41662</v>
      </c>
    </row>
    <row r="568" spans="1:12" ht="12" customHeight="1" x14ac:dyDescent="0.2">
      <c r="A568" t="s">
        <v>1413</v>
      </c>
      <c r="B568" t="s">
        <v>44</v>
      </c>
      <c r="C568" t="s">
        <v>1383</v>
      </c>
      <c r="D568" s="2">
        <v>1746</v>
      </c>
      <c r="E568" s="1">
        <v>41038</v>
      </c>
      <c r="F568" s="8">
        <f t="shared" si="83"/>
        <v>41038</v>
      </c>
      <c r="G568" s="8">
        <f t="shared" si="84"/>
        <v>41038</v>
      </c>
      <c r="H568" s="11">
        <f t="shared" si="76"/>
        <v>2012</v>
      </c>
      <c r="I568" t="s">
        <v>347</v>
      </c>
      <c r="J568" t="s">
        <v>14</v>
      </c>
      <c r="K568" s="1">
        <v>41750</v>
      </c>
    </row>
    <row r="569" spans="1:12" ht="12" customHeight="1" x14ac:dyDescent="0.2">
      <c r="A569" t="s">
        <v>203</v>
      </c>
      <c r="B569" t="s">
        <v>40</v>
      </c>
      <c r="D569" s="2">
        <v>1745</v>
      </c>
      <c r="E569" s="1">
        <v>40287</v>
      </c>
      <c r="F569" s="8">
        <f t="shared" si="83"/>
        <v>40287</v>
      </c>
      <c r="G569" s="8">
        <f t="shared" si="84"/>
        <v>40287</v>
      </c>
      <c r="H569" s="11">
        <f t="shared" si="76"/>
        <v>2010</v>
      </c>
      <c r="I569" t="s">
        <v>20</v>
      </c>
      <c r="J569" t="s">
        <v>21</v>
      </c>
      <c r="K569" s="1">
        <v>41662</v>
      </c>
    </row>
    <row r="570" spans="1:12" ht="12" customHeight="1" x14ac:dyDescent="0.2">
      <c r="A570" t="s">
        <v>287</v>
      </c>
      <c r="B570" t="s">
        <v>288</v>
      </c>
      <c r="C570" t="s">
        <v>358</v>
      </c>
      <c r="D570" s="2">
        <v>1744</v>
      </c>
      <c r="E570" s="1">
        <v>40179</v>
      </c>
      <c r="F570" s="8">
        <f t="shared" si="83"/>
        <v>40179</v>
      </c>
      <c r="G570" s="8">
        <f t="shared" si="84"/>
        <v>40179</v>
      </c>
      <c r="H570" s="11">
        <f t="shared" si="76"/>
        <v>2010</v>
      </c>
      <c r="I570" t="s">
        <v>347</v>
      </c>
      <c r="J570" t="s">
        <v>14</v>
      </c>
      <c r="K570" s="1">
        <v>41662</v>
      </c>
    </row>
    <row r="571" spans="1:12" ht="12" customHeight="1" x14ac:dyDescent="0.2">
      <c r="A571" t="s">
        <v>297</v>
      </c>
      <c r="B571" t="s">
        <v>163</v>
      </c>
      <c r="D571" s="2">
        <v>1740</v>
      </c>
      <c r="E571" s="1">
        <v>40009</v>
      </c>
      <c r="F571" s="8">
        <f t="shared" si="83"/>
        <v>40009</v>
      </c>
      <c r="G571" s="8">
        <f t="shared" si="84"/>
        <v>40009</v>
      </c>
      <c r="H571" s="11">
        <f t="shared" si="76"/>
        <v>2009</v>
      </c>
      <c r="J571" t="s">
        <v>298</v>
      </c>
      <c r="K571" s="1">
        <v>41662</v>
      </c>
    </row>
    <row r="572" spans="1:12" ht="12" customHeight="1" x14ac:dyDescent="0.2">
      <c r="A572" t="s">
        <v>276</v>
      </c>
      <c r="B572" t="s">
        <v>40</v>
      </c>
      <c r="D572" s="2">
        <v>1711</v>
      </c>
      <c r="E572" s="1">
        <v>40374</v>
      </c>
      <c r="F572" s="8">
        <f t="shared" si="83"/>
        <v>40374</v>
      </c>
      <c r="G572" s="8">
        <f t="shared" si="84"/>
        <v>40374</v>
      </c>
      <c r="H572" s="11">
        <f t="shared" si="76"/>
        <v>2010</v>
      </c>
      <c r="I572" t="s">
        <v>20</v>
      </c>
      <c r="J572" t="s">
        <v>17</v>
      </c>
      <c r="K572" s="1">
        <v>41662</v>
      </c>
    </row>
    <row r="573" spans="1:12" ht="12" customHeight="1" x14ac:dyDescent="0.2">
      <c r="A573" t="s">
        <v>1410</v>
      </c>
      <c r="B573" t="s">
        <v>92</v>
      </c>
      <c r="D573" s="2">
        <v>1706</v>
      </c>
      <c r="E573" s="1">
        <v>41639</v>
      </c>
      <c r="F573" s="8">
        <f t="shared" si="83"/>
        <v>41639</v>
      </c>
      <c r="G573" s="8">
        <f t="shared" si="84"/>
        <v>41639</v>
      </c>
      <c r="H573" s="11">
        <f t="shared" si="76"/>
        <v>2013</v>
      </c>
      <c r="I573" t="s">
        <v>10</v>
      </c>
      <c r="J573" t="s">
        <v>21</v>
      </c>
      <c r="K573" s="1">
        <v>41722</v>
      </c>
    </row>
    <row r="574" spans="1:12" ht="12" customHeight="1" x14ac:dyDescent="0.2">
      <c r="A574" t="s">
        <v>447</v>
      </c>
      <c r="B574" t="s">
        <v>16</v>
      </c>
      <c r="C574" t="s">
        <v>448</v>
      </c>
      <c r="D574" s="2">
        <v>1700</v>
      </c>
      <c r="E574" s="1">
        <v>40575</v>
      </c>
      <c r="F574" s="8">
        <f t="shared" si="83"/>
        <v>40575</v>
      </c>
      <c r="G574" s="8">
        <f t="shared" si="84"/>
        <v>40575</v>
      </c>
      <c r="H574" s="11">
        <f t="shared" si="76"/>
        <v>2011</v>
      </c>
      <c r="I574" t="s">
        <v>10</v>
      </c>
      <c r="J574" t="s">
        <v>21</v>
      </c>
      <c r="K574" s="1">
        <v>41662</v>
      </c>
    </row>
    <row r="575" spans="1:12" ht="12" customHeight="1" x14ac:dyDescent="0.2">
      <c r="A575" t="s">
        <v>684</v>
      </c>
      <c r="B575" t="s">
        <v>55</v>
      </c>
      <c r="C575" t="s">
        <v>685</v>
      </c>
      <c r="D575" s="2">
        <v>1700</v>
      </c>
      <c r="E575" s="1">
        <v>40906</v>
      </c>
      <c r="F575" s="8">
        <f t="shared" si="83"/>
        <v>40906</v>
      </c>
      <c r="G575" s="8">
        <f t="shared" si="84"/>
        <v>40906</v>
      </c>
      <c r="H575" s="11">
        <f t="shared" si="76"/>
        <v>2011</v>
      </c>
      <c r="I575" t="s">
        <v>46</v>
      </c>
      <c r="J575" t="s">
        <v>46</v>
      </c>
      <c r="K575" s="1">
        <v>41722</v>
      </c>
    </row>
    <row r="576" spans="1:12" ht="12" customHeight="1" x14ac:dyDescent="0.2">
      <c r="A576" t="s">
        <v>663</v>
      </c>
      <c r="B576" t="s">
        <v>55</v>
      </c>
      <c r="C576" t="s">
        <v>664</v>
      </c>
      <c r="D576" s="2">
        <v>1700</v>
      </c>
      <c r="E576" s="1">
        <v>40911</v>
      </c>
      <c r="F576" s="8">
        <f t="shared" si="83"/>
        <v>40911</v>
      </c>
      <c r="G576" s="8">
        <f t="shared" si="84"/>
        <v>40911</v>
      </c>
      <c r="H576" s="11">
        <f t="shared" si="76"/>
        <v>2012</v>
      </c>
      <c r="I576" t="s">
        <v>46</v>
      </c>
      <c r="J576" t="s">
        <v>11</v>
      </c>
      <c r="K576" s="1">
        <v>41722</v>
      </c>
    </row>
    <row r="577" spans="1:12" ht="12" customHeight="1" x14ac:dyDescent="0.2">
      <c r="A577" t="s">
        <v>1372</v>
      </c>
      <c r="B577" t="s">
        <v>195</v>
      </c>
      <c r="D577" s="2">
        <v>1700</v>
      </c>
      <c r="E577" s="1">
        <v>41620</v>
      </c>
      <c r="F577" s="8">
        <f t="shared" si="83"/>
        <v>41620</v>
      </c>
      <c r="G577" s="8">
        <f t="shared" si="84"/>
        <v>41620</v>
      </c>
      <c r="H577" s="11">
        <f t="shared" si="76"/>
        <v>2013</v>
      </c>
      <c r="I577" t="s">
        <v>347</v>
      </c>
      <c r="J577" t="s">
        <v>56</v>
      </c>
      <c r="K577" s="1">
        <v>41681</v>
      </c>
    </row>
    <row r="578" spans="1:12" ht="12" customHeight="1" x14ac:dyDescent="0.2">
      <c r="A578" t="s">
        <v>1419</v>
      </c>
      <c r="B578" t="s">
        <v>163</v>
      </c>
      <c r="C578" t="s">
        <v>1416</v>
      </c>
      <c r="D578" s="2">
        <v>1699</v>
      </c>
      <c r="E578" s="1">
        <v>39454</v>
      </c>
      <c r="F578" s="8">
        <f t="shared" si="83"/>
        <v>39454</v>
      </c>
      <c r="G578" s="8">
        <f t="shared" si="84"/>
        <v>39454</v>
      </c>
      <c r="H578" s="11">
        <f t="shared" ref="H578:H641" si="85">YEAR(G578)</f>
        <v>2008</v>
      </c>
      <c r="I578" t="s">
        <v>1417</v>
      </c>
      <c r="J578" t="s">
        <v>1418</v>
      </c>
      <c r="K578" s="1">
        <v>41750</v>
      </c>
    </row>
    <row r="579" spans="1:12" ht="12" customHeight="1" x14ac:dyDescent="0.2">
      <c r="A579" t="s">
        <v>566</v>
      </c>
      <c r="B579" t="s">
        <v>9</v>
      </c>
      <c r="D579" s="2">
        <v>1696</v>
      </c>
      <c r="E579" s="1">
        <v>40612</v>
      </c>
      <c r="F579" s="8">
        <f t="shared" si="83"/>
        <v>40612</v>
      </c>
      <c r="G579" s="8">
        <f t="shared" si="84"/>
        <v>40612</v>
      </c>
      <c r="H579" s="11">
        <f t="shared" si="85"/>
        <v>2011</v>
      </c>
      <c r="I579" t="s">
        <v>10</v>
      </c>
      <c r="J579" t="s">
        <v>21</v>
      </c>
      <c r="K579" s="1">
        <v>41662</v>
      </c>
      <c r="L579" s="3" t="s">
        <v>567</v>
      </c>
    </row>
    <row r="580" spans="1:12" ht="12" customHeight="1" x14ac:dyDescent="0.2">
      <c r="A580" t="s">
        <v>1337</v>
      </c>
      <c r="B580" t="s">
        <v>50</v>
      </c>
      <c r="D580" s="2">
        <v>1683</v>
      </c>
      <c r="E580" s="1">
        <v>41579</v>
      </c>
      <c r="F580" s="8">
        <f t="shared" si="83"/>
        <v>41579</v>
      </c>
      <c r="G580" s="8">
        <f t="shared" si="84"/>
        <v>41579</v>
      </c>
      <c r="H580" s="11">
        <f t="shared" si="85"/>
        <v>2013</v>
      </c>
      <c r="I580" t="s">
        <v>46</v>
      </c>
      <c r="J580" t="s">
        <v>11</v>
      </c>
      <c r="K580" s="1">
        <v>41662</v>
      </c>
    </row>
    <row r="581" spans="1:12" ht="12" customHeight="1" x14ac:dyDescent="0.2">
      <c r="A581" t="s">
        <v>1048</v>
      </c>
      <c r="B581" t="s">
        <v>250</v>
      </c>
      <c r="C581" t="s">
        <v>1049</v>
      </c>
      <c r="D581" s="2">
        <v>1678</v>
      </c>
      <c r="E581" t="s">
        <v>1047</v>
      </c>
      <c r="F581" s="9">
        <v>40848</v>
      </c>
      <c r="G581" s="9">
        <v>41183</v>
      </c>
      <c r="H581" s="11">
        <f t="shared" si="85"/>
        <v>2012</v>
      </c>
      <c r="I581" t="s">
        <v>480</v>
      </c>
      <c r="J581" t="s">
        <v>14</v>
      </c>
      <c r="K581" s="1">
        <v>41662</v>
      </c>
    </row>
    <row r="582" spans="1:12" ht="12" customHeight="1" x14ac:dyDescent="0.2">
      <c r="A582" t="s">
        <v>1085</v>
      </c>
      <c r="B582" t="s">
        <v>38</v>
      </c>
      <c r="C582" t="s">
        <v>1086</v>
      </c>
      <c r="D582" s="2">
        <v>1674</v>
      </c>
      <c r="E582" s="1">
        <v>41563</v>
      </c>
      <c r="F582" s="8">
        <f t="shared" ref="F582:F595" si="86">E582</f>
        <v>41563</v>
      </c>
      <c r="G582" s="8">
        <f t="shared" ref="G582:G595" si="87">E582</f>
        <v>41563</v>
      </c>
      <c r="H582" s="11">
        <f t="shared" si="85"/>
        <v>2013</v>
      </c>
      <c r="I582" t="s">
        <v>20</v>
      </c>
      <c r="J582" t="s">
        <v>11</v>
      </c>
      <c r="K582" s="1">
        <v>41711</v>
      </c>
    </row>
    <row r="583" spans="1:12" ht="12" customHeight="1" x14ac:dyDescent="0.2">
      <c r="A583" t="s">
        <v>657</v>
      </c>
      <c r="B583" t="s">
        <v>103</v>
      </c>
      <c r="D583" s="2">
        <v>1670</v>
      </c>
      <c r="E583" s="1">
        <v>40878</v>
      </c>
      <c r="F583" s="8">
        <f t="shared" si="86"/>
        <v>40878</v>
      </c>
      <c r="G583" s="8">
        <f t="shared" si="87"/>
        <v>40878</v>
      </c>
      <c r="H583" s="11">
        <f t="shared" si="85"/>
        <v>2011</v>
      </c>
      <c r="I583" t="s">
        <v>10</v>
      </c>
      <c r="J583" t="s">
        <v>376</v>
      </c>
      <c r="K583" s="1">
        <v>41662</v>
      </c>
    </row>
    <row r="584" spans="1:12" ht="12" customHeight="1" x14ac:dyDescent="0.2">
      <c r="A584" t="s">
        <v>1125</v>
      </c>
      <c r="B584" t="s">
        <v>62</v>
      </c>
      <c r="D584" s="2">
        <v>1670</v>
      </c>
      <c r="E584" s="1">
        <v>41204</v>
      </c>
      <c r="F584" s="8">
        <f t="shared" si="86"/>
        <v>41204</v>
      </c>
      <c r="G584" s="8">
        <f t="shared" si="87"/>
        <v>41204</v>
      </c>
      <c r="H584" s="11">
        <f t="shared" si="85"/>
        <v>2012</v>
      </c>
      <c r="I584" t="s">
        <v>52</v>
      </c>
      <c r="J584" t="s">
        <v>25</v>
      </c>
      <c r="K584" s="1">
        <v>41662</v>
      </c>
    </row>
    <row r="585" spans="1:12" ht="12" customHeight="1" x14ac:dyDescent="0.2">
      <c r="A585" t="s">
        <v>765</v>
      </c>
      <c r="B585" t="s">
        <v>133</v>
      </c>
      <c r="D585" s="2">
        <v>1655</v>
      </c>
      <c r="E585" s="1">
        <v>40976</v>
      </c>
      <c r="F585" s="8">
        <f t="shared" si="86"/>
        <v>40976</v>
      </c>
      <c r="G585" s="8">
        <f t="shared" si="87"/>
        <v>40976</v>
      </c>
      <c r="H585" s="11">
        <f t="shared" si="85"/>
        <v>2012</v>
      </c>
      <c r="I585" t="s">
        <v>155</v>
      </c>
      <c r="J585" t="s">
        <v>11</v>
      </c>
      <c r="K585" s="1">
        <v>41662</v>
      </c>
    </row>
    <row r="586" spans="1:12" ht="12" customHeight="1" x14ac:dyDescent="0.2">
      <c r="A586" t="s">
        <v>587</v>
      </c>
      <c r="B586" t="s">
        <v>144</v>
      </c>
      <c r="C586" t="s">
        <v>586</v>
      </c>
      <c r="D586" s="2">
        <v>1631</v>
      </c>
      <c r="E586" s="1">
        <v>40752</v>
      </c>
      <c r="F586" s="8">
        <f t="shared" si="86"/>
        <v>40752</v>
      </c>
      <c r="G586" s="8">
        <f t="shared" si="87"/>
        <v>40752</v>
      </c>
      <c r="H586" s="11">
        <f t="shared" si="85"/>
        <v>2011</v>
      </c>
      <c r="I586" t="s">
        <v>20</v>
      </c>
      <c r="J586" t="s">
        <v>17</v>
      </c>
      <c r="K586" s="1">
        <v>41662</v>
      </c>
    </row>
    <row r="587" spans="1:12" ht="12" customHeight="1" x14ac:dyDescent="0.2">
      <c r="A587" t="s">
        <v>764</v>
      </c>
      <c r="B587" t="s">
        <v>127</v>
      </c>
      <c r="C587" t="s">
        <v>89</v>
      </c>
      <c r="D587" s="2">
        <v>1597</v>
      </c>
      <c r="E587" s="1">
        <v>40972</v>
      </c>
      <c r="F587" s="8">
        <f t="shared" si="86"/>
        <v>40972</v>
      </c>
      <c r="G587" s="8">
        <f t="shared" si="87"/>
        <v>40972</v>
      </c>
      <c r="H587" s="11">
        <f t="shared" si="85"/>
        <v>2012</v>
      </c>
      <c r="I587" t="s">
        <v>10</v>
      </c>
      <c r="J587" t="s">
        <v>14</v>
      </c>
      <c r="K587" s="1">
        <v>41662</v>
      </c>
    </row>
    <row r="588" spans="1:12" ht="12" customHeight="1" x14ac:dyDescent="0.2">
      <c r="A588" t="s">
        <v>251</v>
      </c>
      <c r="B588" t="s">
        <v>50</v>
      </c>
      <c r="D588" s="2">
        <v>1590</v>
      </c>
      <c r="E588" s="1">
        <v>40353</v>
      </c>
      <c r="F588" s="8">
        <f t="shared" si="86"/>
        <v>40353</v>
      </c>
      <c r="G588" s="8">
        <f t="shared" si="87"/>
        <v>40353</v>
      </c>
      <c r="H588" s="11">
        <f t="shared" si="85"/>
        <v>2010</v>
      </c>
      <c r="I588" t="s">
        <v>46</v>
      </c>
      <c r="J588" t="s">
        <v>11</v>
      </c>
      <c r="K588" s="1">
        <v>41662</v>
      </c>
    </row>
    <row r="589" spans="1:12" ht="12" customHeight="1" x14ac:dyDescent="0.2">
      <c r="A589" t="s">
        <v>1242</v>
      </c>
      <c r="B589" t="s">
        <v>44</v>
      </c>
      <c r="D589" s="2">
        <v>1586</v>
      </c>
      <c r="E589" s="1">
        <v>41492</v>
      </c>
      <c r="F589" s="8">
        <f t="shared" si="86"/>
        <v>41492</v>
      </c>
      <c r="G589" s="8">
        <f t="shared" si="87"/>
        <v>41492</v>
      </c>
      <c r="H589" s="11">
        <f t="shared" si="85"/>
        <v>2013</v>
      </c>
      <c r="I589" t="s">
        <v>155</v>
      </c>
      <c r="J589" t="s">
        <v>11</v>
      </c>
      <c r="K589" s="1">
        <v>41662</v>
      </c>
    </row>
    <row r="590" spans="1:12" ht="12" customHeight="1" x14ac:dyDescent="0.2">
      <c r="A590" t="s">
        <v>1089</v>
      </c>
      <c r="B590" t="s">
        <v>50</v>
      </c>
      <c r="D590" s="2">
        <v>1580</v>
      </c>
      <c r="E590" s="1">
        <v>41348</v>
      </c>
      <c r="F590" s="8">
        <f t="shared" si="86"/>
        <v>41348</v>
      </c>
      <c r="G590" s="8">
        <f t="shared" si="87"/>
        <v>41348</v>
      </c>
      <c r="H590" s="11">
        <f t="shared" si="85"/>
        <v>2013</v>
      </c>
      <c r="I590" t="s">
        <v>10</v>
      </c>
      <c r="J590" t="s">
        <v>25</v>
      </c>
      <c r="K590" s="1">
        <v>41682</v>
      </c>
    </row>
    <row r="591" spans="1:12" ht="12" customHeight="1" x14ac:dyDescent="0.2">
      <c r="A591" t="s">
        <v>1307</v>
      </c>
      <c r="B591" t="s">
        <v>71</v>
      </c>
      <c r="C591" t="s">
        <v>1308</v>
      </c>
      <c r="D591" s="2">
        <v>1573</v>
      </c>
      <c r="E591" s="1">
        <v>41555</v>
      </c>
      <c r="F591" s="8">
        <f t="shared" si="86"/>
        <v>41555</v>
      </c>
      <c r="G591" s="8">
        <f t="shared" si="87"/>
        <v>41555</v>
      </c>
      <c r="H591" s="11">
        <f t="shared" si="85"/>
        <v>2013</v>
      </c>
      <c r="I591" t="s">
        <v>347</v>
      </c>
      <c r="J591" t="s">
        <v>60</v>
      </c>
      <c r="K591" s="1">
        <v>41662</v>
      </c>
    </row>
    <row r="592" spans="1:12" ht="12" customHeight="1" x14ac:dyDescent="0.2">
      <c r="A592" t="s">
        <v>519</v>
      </c>
      <c r="B592" t="s">
        <v>103</v>
      </c>
      <c r="D592" s="2">
        <v>1562</v>
      </c>
      <c r="E592" s="1">
        <v>39722</v>
      </c>
      <c r="F592" s="8">
        <f t="shared" si="86"/>
        <v>39722</v>
      </c>
      <c r="G592" s="8">
        <f t="shared" si="87"/>
        <v>39722</v>
      </c>
      <c r="H592" s="11">
        <f t="shared" si="85"/>
        <v>2008</v>
      </c>
      <c r="I592" t="s">
        <v>347</v>
      </c>
      <c r="J592" t="s">
        <v>423</v>
      </c>
      <c r="K592" s="1">
        <v>41662</v>
      </c>
    </row>
    <row r="593" spans="1:12" ht="12" customHeight="1" x14ac:dyDescent="0.2">
      <c r="A593" t="s">
        <v>1255</v>
      </c>
      <c r="B593" t="s">
        <v>16</v>
      </c>
      <c r="D593" s="2">
        <v>1556</v>
      </c>
      <c r="E593" s="1">
        <v>41505</v>
      </c>
      <c r="F593" s="8">
        <f t="shared" si="86"/>
        <v>41505</v>
      </c>
      <c r="G593" s="8">
        <f t="shared" si="87"/>
        <v>41505</v>
      </c>
      <c r="H593" s="11">
        <f t="shared" si="85"/>
        <v>2013</v>
      </c>
      <c r="I593" t="s">
        <v>347</v>
      </c>
      <c r="J593" t="s">
        <v>60</v>
      </c>
      <c r="K593" s="1">
        <v>41662</v>
      </c>
    </row>
    <row r="594" spans="1:12" ht="12" customHeight="1" x14ac:dyDescent="0.2">
      <c r="A594" t="s">
        <v>353</v>
      </c>
      <c r="B594" t="s">
        <v>144</v>
      </c>
      <c r="D594" s="2">
        <v>1550</v>
      </c>
      <c r="E594" s="1">
        <v>40434</v>
      </c>
      <c r="F594" s="8">
        <f t="shared" si="86"/>
        <v>40434</v>
      </c>
      <c r="G594" s="8">
        <f t="shared" si="87"/>
        <v>40434</v>
      </c>
      <c r="H594" s="11">
        <f t="shared" si="85"/>
        <v>2010</v>
      </c>
      <c r="I594" t="s">
        <v>10</v>
      </c>
      <c r="J594" t="s">
        <v>25</v>
      </c>
      <c r="K594" s="1">
        <v>41662</v>
      </c>
    </row>
    <row r="595" spans="1:12" ht="12" customHeight="1" x14ac:dyDescent="0.2">
      <c r="A595" t="s">
        <v>173</v>
      </c>
      <c r="B595" t="s">
        <v>19</v>
      </c>
      <c r="D595" s="2">
        <v>1549</v>
      </c>
      <c r="E595" s="1">
        <v>40848</v>
      </c>
      <c r="F595" s="8">
        <f t="shared" si="86"/>
        <v>40848</v>
      </c>
      <c r="G595" s="8">
        <f t="shared" si="87"/>
        <v>40848</v>
      </c>
      <c r="H595" s="11">
        <f t="shared" si="85"/>
        <v>2011</v>
      </c>
      <c r="I595" t="s">
        <v>347</v>
      </c>
      <c r="J595" t="s">
        <v>11</v>
      </c>
      <c r="K595" s="1">
        <v>41662</v>
      </c>
    </row>
    <row r="596" spans="1:12" ht="12" customHeight="1" x14ac:dyDescent="0.2">
      <c r="A596" t="s">
        <v>911</v>
      </c>
      <c r="B596" t="s">
        <v>159</v>
      </c>
      <c r="C596" t="s">
        <v>912</v>
      </c>
      <c r="D596" s="2">
        <v>1548</v>
      </c>
      <c r="E596" t="s">
        <v>913</v>
      </c>
      <c r="F596" s="9">
        <v>41075</v>
      </c>
      <c r="G596" s="9">
        <v>41183</v>
      </c>
      <c r="H596" s="11">
        <f t="shared" si="85"/>
        <v>2012</v>
      </c>
      <c r="I596" t="s">
        <v>10</v>
      </c>
      <c r="J596" t="s">
        <v>25</v>
      </c>
      <c r="K596" s="1">
        <v>41662</v>
      </c>
    </row>
    <row r="597" spans="1:12" ht="12" customHeight="1" x14ac:dyDescent="0.2">
      <c r="A597" t="s">
        <v>220</v>
      </c>
      <c r="B597" t="s">
        <v>40</v>
      </c>
      <c r="D597" s="2">
        <v>1537</v>
      </c>
      <c r="E597" s="1">
        <v>40299</v>
      </c>
      <c r="F597" s="8">
        <f>E597</f>
        <v>40299</v>
      </c>
      <c r="G597" s="8">
        <f>E597</f>
        <v>40299</v>
      </c>
      <c r="H597" s="11">
        <f t="shared" si="85"/>
        <v>2010</v>
      </c>
      <c r="I597" t="s">
        <v>46</v>
      </c>
      <c r="J597" t="s">
        <v>221</v>
      </c>
      <c r="K597" s="1">
        <v>41662</v>
      </c>
    </row>
    <row r="598" spans="1:12" ht="12" customHeight="1" x14ac:dyDescent="0.2">
      <c r="A598" t="s">
        <v>601</v>
      </c>
      <c r="B598" t="s">
        <v>107</v>
      </c>
      <c r="D598" s="2">
        <v>1537</v>
      </c>
      <c r="E598" s="1">
        <v>40739</v>
      </c>
      <c r="F598" s="8">
        <f>E598</f>
        <v>40739</v>
      </c>
      <c r="G598" s="8">
        <f>E598</f>
        <v>40739</v>
      </c>
      <c r="H598" s="11">
        <f t="shared" si="85"/>
        <v>2011</v>
      </c>
      <c r="I598" t="s">
        <v>10</v>
      </c>
      <c r="J598" t="s">
        <v>11</v>
      </c>
      <c r="K598" s="1">
        <v>41662</v>
      </c>
    </row>
    <row r="599" spans="1:12" ht="12" customHeight="1" x14ac:dyDescent="0.2">
      <c r="A599" t="s">
        <v>173</v>
      </c>
      <c r="B599" t="s">
        <v>19</v>
      </c>
      <c r="C599" t="s">
        <v>89</v>
      </c>
      <c r="D599" s="2">
        <v>1526</v>
      </c>
      <c r="E599" s="1">
        <v>40795</v>
      </c>
      <c r="F599" s="8">
        <f>E599</f>
        <v>40795</v>
      </c>
      <c r="G599" s="8">
        <f>E599</f>
        <v>40795</v>
      </c>
      <c r="H599" s="11">
        <f t="shared" si="85"/>
        <v>2011</v>
      </c>
      <c r="I599" t="s">
        <v>20</v>
      </c>
      <c r="J599" t="s">
        <v>17</v>
      </c>
      <c r="K599" s="1">
        <v>41722</v>
      </c>
    </row>
    <row r="600" spans="1:12" ht="12" customHeight="1" x14ac:dyDescent="0.2">
      <c r="A600" t="s">
        <v>1387</v>
      </c>
      <c r="B600" t="s">
        <v>40</v>
      </c>
      <c r="C600" t="s">
        <v>1383</v>
      </c>
      <c r="D600" s="2">
        <v>1511</v>
      </c>
      <c r="E600" s="1">
        <v>41037</v>
      </c>
      <c r="F600" s="8">
        <f>E600</f>
        <v>41037</v>
      </c>
      <c r="G600" s="8">
        <f>E600</f>
        <v>41037</v>
      </c>
      <c r="H600" s="11">
        <f t="shared" si="85"/>
        <v>2012</v>
      </c>
      <c r="I600" t="s">
        <v>347</v>
      </c>
      <c r="J600" t="s">
        <v>14</v>
      </c>
      <c r="K600" s="1">
        <v>41710</v>
      </c>
    </row>
    <row r="601" spans="1:12" ht="12" customHeight="1" x14ac:dyDescent="0.2">
      <c r="A601" t="s">
        <v>829</v>
      </c>
      <c r="B601" t="s">
        <v>250</v>
      </c>
      <c r="D601" s="2">
        <v>1504</v>
      </c>
      <c r="E601" t="s">
        <v>830</v>
      </c>
      <c r="F601" s="9">
        <v>41061</v>
      </c>
      <c r="G601" s="9">
        <v>41064</v>
      </c>
      <c r="H601" s="11">
        <f t="shared" si="85"/>
        <v>2012</v>
      </c>
      <c r="I601" t="s">
        <v>10</v>
      </c>
      <c r="J601" t="s">
        <v>46</v>
      </c>
      <c r="K601" s="1">
        <v>41662</v>
      </c>
    </row>
    <row r="602" spans="1:12" ht="12" customHeight="1" x14ac:dyDescent="0.2">
      <c r="A602" t="s">
        <v>538</v>
      </c>
      <c r="B602" t="s">
        <v>24</v>
      </c>
      <c r="D602" s="2">
        <v>1500</v>
      </c>
      <c r="E602" s="1">
        <v>40118</v>
      </c>
      <c r="F602" s="8">
        <f t="shared" ref="F602:F609" si="88">E602</f>
        <v>40118</v>
      </c>
      <c r="G602" s="8">
        <f t="shared" ref="G602:G609" si="89">E602</f>
        <v>40118</v>
      </c>
      <c r="H602" s="11">
        <f t="shared" si="85"/>
        <v>2009</v>
      </c>
      <c r="I602" t="s">
        <v>347</v>
      </c>
      <c r="J602" t="s">
        <v>11</v>
      </c>
      <c r="K602" s="1">
        <v>41662</v>
      </c>
    </row>
    <row r="603" spans="1:12" ht="12" customHeight="1" x14ac:dyDescent="0.2">
      <c r="A603" t="s">
        <v>357</v>
      </c>
      <c r="B603" t="s">
        <v>103</v>
      </c>
      <c r="D603" s="2">
        <v>1500</v>
      </c>
      <c r="E603" s="1">
        <v>40386</v>
      </c>
      <c r="F603" s="8">
        <f t="shared" si="88"/>
        <v>40386</v>
      </c>
      <c r="G603" s="8">
        <f t="shared" si="89"/>
        <v>40386</v>
      </c>
      <c r="H603" s="11">
        <f t="shared" si="85"/>
        <v>2010</v>
      </c>
      <c r="I603" t="s">
        <v>10</v>
      </c>
      <c r="J603" t="s">
        <v>11</v>
      </c>
      <c r="K603" s="1">
        <v>41662</v>
      </c>
    </row>
    <row r="604" spans="1:12" ht="12" customHeight="1" x14ac:dyDescent="0.2">
      <c r="A604" t="s">
        <v>473</v>
      </c>
      <c r="B604" t="s">
        <v>9</v>
      </c>
      <c r="D604" s="2">
        <v>1500</v>
      </c>
      <c r="E604" s="1">
        <v>40649</v>
      </c>
      <c r="F604" s="8">
        <f t="shared" si="88"/>
        <v>40649</v>
      </c>
      <c r="G604" s="8">
        <f t="shared" si="89"/>
        <v>40649</v>
      </c>
      <c r="H604" s="11">
        <f t="shared" si="85"/>
        <v>2011</v>
      </c>
      <c r="I604" t="s">
        <v>10</v>
      </c>
      <c r="J604" t="s">
        <v>21</v>
      </c>
      <c r="K604" s="1">
        <v>41662</v>
      </c>
      <c r="L604" s="3" t="s">
        <v>474</v>
      </c>
    </row>
    <row r="605" spans="1:12" ht="12" customHeight="1" x14ac:dyDescent="0.2">
      <c r="A605" t="s">
        <v>600</v>
      </c>
      <c r="B605" t="s">
        <v>215</v>
      </c>
      <c r="C605" t="s">
        <v>89</v>
      </c>
      <c r="D605" s="2">
        <v>1500</v>
      </c>
      <c r="E605" s="1">
        <v>40795</v>
      </c>
      <c r="F605" s="8">
        <f t="shared" si="88"/>
        <v>40795</v>
      </c>
      <c r="G605" s="8">
        <f t="shared" si="89"/>
        <v>40795</v>
      </c>
      <c r="H605" s="11">
        <f t="shared" si="85"/>
        <v>2011</v>
      </c>
      <c r="I605" t="s">
        <v>10</v>
      </c>
      <c r="J605" t="s">
        <v>11</v>
      </c>
      <c r="K605" s="1">
        <v>41662</v>
      </c>
    </row>
    <row r="606" spans="1:12" ht="12" customHeight="1" x14ac:dyDescent="0.2">
      <c r="A606" t="s">
        <v>814</v>
      </c>
      <c r="B606" t="s">
        <v>71</v>
      </c>
      <c r="D606" s="2">
        <v>1500</v>
      </c>
      <c r="E606" s="1">
        <v>41060</v>
      </c>
      <c r="F606" s="8">
        <f t="shared" si="88"/>
        <v>41060</v>
      </c>
      <c r="G606" s="8">
        <f t="shared" si="89"/>
        <v>41060</v>
      </c>
      <c r="H606" s="11">
        <f t="shared" si="85"/>
        <v>2012</v>
      </c>
      <c r="I606" t="s">
        <v>10</v>
      </c>
      <c r="J606" t="s">
        <v>11</v>
      </c>
      <c r="K606" s="1">
        <v>41722</v>
      </c>
    </row>
    <row r="607" spans="1:12" ht="12" customHeight="1" x14ac:dyDescent="0.2">
      <c r="A607" t="s">
        <v>922</v>
      </c>
      <c r="B607" t="s">
        <v>24</v>
      </c>
      <c r="C607" t="s">
        <v>923</v>
      </c>
      <c r="D607" s="2">
        <v>1500</v>
      </c>
      <c r="E607" s="1">
        <v>41183</v>
      </c>
      <c r="F607" s="8">
        <f t="shared" si="88"/>
        <v>41183</v>
      </c>
      <c r="G607" s="8">
        <f t="shared" si="89"/>
        <v>41183</v>
      </c>
      <c r="H607" s="11">
        <f t="shared" si="85"/>
        <v>2012</v>
      </c>
      <c r="I607" t="s">
        <v>480</v>
      </c>
      <c r="J607" t="s">
        <v>25</v>
      </c>
      <c r="K607" s="1">
        <v>41662</v>
      </c>
    </row>
    <row r="608" spans="1:12" ht="12" customHeight="1" x14ac:dyDescent="0.2">
      <c r="A608" t="s">
        <v>1200</v>
      </c>
      <c r="B608" t="s">
        <v>111</v>
      </c>
      <c r="D608" s="2">
        <v>1500</v>
      </c>
      <c r="E608" s="1">
        <v>41487</v>
      </c>
      <c r="F608" s="8">
        <f t="shared" si="88"/>
        <v>41487</v>
      </c>
      <c r="G608" s="8">
        <f t="shared" si="89"/>
        <v>41487</v>
      </c>
      <c r="H608" s="11">
        <f t="shared" si="85"/>
        <v>2013</v>
      </c>
      <c r="I608" t="s">
        <v>10</v>
      </c>
      <c r="J608" t="s">
        <v>21</v>
      </c>
      <c r="K608" s="1">
        <v>41662</v>
      </c>
    </row>
    <row r="609" spans="1:11" ht="12" customHeight="1" x14ac:dyDescent="0.2">
      <c r="A609" t="s">
        <v>1298</v>
      </c>
      <c r="B609" t="s">
        <v>250</v>
      </c>
      <c r="D609" s="2">
        <v>1500</v>
      </c>
      <c r="E609" s="1">
        <v>41560</v>
      </c>
      <c r="F609" s="8">
        <f t="shared" si="88"/>
        <v>41560</v>
      </c>
      <c r="G609" s="8">
        <f t="shared" si="89"/>
        <v>41560</v>
      </c>
      <c r="H609" s="11">
        <f t="shared" si="85"/>
        <v>2013</v>
      </c>
      <c r="I609" t="s">
        <v>10</v>
      </c>
      <c r="J609" t="s">
        <v>25</v>
      </c>
      <c r="K609" s="1">
        <v>41662</v>
      </c>
    </row>
    <row r="610" spans="1:11" ht="12" customHeight="1" x14ac:dyDescent="0.2">
      <c r="A610" t="s">
        <v>1325</v>
      </c>
      <c r="B610" t="s">
        <v>167</v>
      </c>
      <c r="C610" t="s">
        <v>1326</v>
      </c>
      <c r="D610" s="2">
        <v>1499</v>
      </c>
      <c r="E610" t="s">
        <v>1327</v>
      </c>
      <c r="F610" s="9">
        <v>41526</v>
      </c>
      <c r="G610" s="9">
        <v>41550</v>
      </c>
      <c r="H610" s="11">
        <f t="shared" si="85"/>
        <v>2013</v>
      </c>
      <c r="I610" t="s">
        <v>347</v>
      </c>
      <c r="J610" t="s">
        <v>14</v>
      </c>
      <c r="K610" s="1">
        <v>41662</v>
      </c>
    </row>
    <row r="611" spans="1:11" ht="12" customHeight="1" x14ac:dyDescent="0.2">
      <c r="A611" t="s">
        <v>1353</v>
      </c>
      <c r="B611" t="s">
        <v>350</v>
      </c>
      <c r="D611" s="2">
        <v>1489</v>
      </c>
      <c r="E611" s="1">
        <v>41537</v>
      </c>
      <c r="F611" s="8">
        <f>E611</f>
        <v>41537</v>
      </c>
      <c r="G611" s="8">
        <f>E611</f>
        <v>41537</v>
      </c>
      <c r="H611" s="11">
        <f t="shared" si="85"/>
        <v>2013</v>
      </c>
      <c r="I611" t="s">
        <v>52</v>
      </c>
      <c r="J611" t="s">
        <v>14</v>
      </c>
      <c r="K611" s="1">
        <v>41681</v>
      </c>
    </row>
    <row r="612" spans="1:11" ht="12" customHeight="1" x14ac:dyDescent="0.2">
      <c r="A612" t="s">
        <v>968</v>
      </c>
      <c r="B612" t="s">
        <v>88</v>
      </c>
      <c r="D612" s="2">
        <v>1483</v>
      </c>
      <c r="E612" s="1">
        <v>41193</v>
      </c>
      <c r="F612" s="8">
        <f>E612</f>
        <v>41193</v>
      </c>
      <c r="G612" s="8">
        <f>E612</f>
        <v>41193</v>
      </c>
      <c r="H612" s="11">
        <f t="shared" si="85"/>
        <v>2012</v>
      </c>
      <c r="I612" t="s">
        <v>155</v>
      </c>
      <c r="J612" t="s">
        <v>11</v>
      </c>
      <c r="K612" s="1">
        <v>41662</v>
      </c>
    </row>
    <row r="613" spans="1:11" ht="12" customHeight="1" x14ac:dyDescent="0.2">
      <c r="A613" t="s">
        <v>314</v>
      </c>
      <c r="B613" t="s">
        <v>24</v>
      </c>
      <c r="C613" t="s">
        <v>315</v>
      </c>
      <c r="D613" s="2">
        <v>1474</v>
      </c>
      <c r="E613" s="1">
        <v>40390</v>
      </c>
      <c r="F613" s="8">
        <f>E613</f>
        <v>40390</v>
      </c>
      <c r="G613" s="8">
        <f>E613</f>
        <v>40390</v>
      </c>
      <c r="H613" s="11">
        <f t="shared" si="85"/>
        <v>2010</v>
      </c>
      <c r="I613" t="s">
        <v>46</v>
      </c>
      <c r="J613" t="s">
        <v>17</v>
      </c>
      <c r="K613" s="1">
        <v>41662</v>
      </c>
    </row>
    <row r="614" spans="1:11" ht="12" customHeight="1" x14ac:dyDescent="0.2">
      <c r="A614" t="s">
        <v>314</v>
      </c>
      <c r="B614" t="s">
        <v>24</v>
      </c>
      <c r="C614" t="s">
        <v>316</v>
      </c>
      <c r="D614" s="2">
        <v>1474</v>
      </c>
      <c r="E614" s="1">
        <v>40395</v>
      </c>
      <c r="F614" s="8">
        <f>E614</f>
        <v>40395</v>
      </c>
      <c r="G614" s="8">
        <f>E614</f>
        <v>40395</v>
      </c>
      <c r="H614" s="11">
        <f t="shared" si="85"/>
        <v>2010</v>
      </c>
      <c r="I614" t="s">
        <v>46</v>
      </c>
      <c r="J614" t="s">
        <v>17</v>
      </c>
      <c r="K614" s="1">
        <v>41662</v>
      </c>
    </row>
    <row r="615" spans="1:11" ht="12" customHeight="1" x14ac:dyDescent="0.2">
      <c r="A615" t="s">
        <v>605</v>
      </c>
      <c r="B615" t="s">
        <v>338</v>
      </c>
      <c r="D615" s="2">
        <v>1472</v>
      </c>
      <c r="E615" s="1">
        <v>40779</v>
      </c>
      <c r="F615" s="8">
        <f>E615</f>
        <v>40779</v>
      </c>
      <c r="G615" s="8">
        <f>E615</f>
        <v>40779</v>
      </c>
      <c r="H615" s="11">
        <f t="shared" si="85"/>
        <v>2011</v>
      </c>
      <c r="I615" t="s">
        <v>20</v>
      </c>
      <c r="J615" t="s">
        <v>46</v>
      </c>
      <c r="K615" s="1">
        <v>41662</v>
      </c>
    </row>
    <row r="616" spans="1:11" ht="12" customHeight="1" x14ac:dyDescent="0.2">
      <c r="A616" t="s">
        <v>519</v>
      </c>
      <c r="B616" t="s">
        <v>103</v>
      </c>
      <c r="D616" s="2">
        <v>1471</v>
      </c>
      <c r="E616" t="s">
        <v>1191</v>
      </c>
      <c r="F616" s="9">
        <v>41282</v>
      </c>
      <c r="G616" s="9">
        <v>41284</v>
      </c>
      <c r="H616" s="11">
        <f t="shared" si="85"/>
        <v>2013</v>
      </c>
      <c r="I616" t="s">
        <v>46</v>
      </c>
      <c r="J616" t="s">
        <v>11</v>
      </c>
      <c r="K616" s="1">
        <v>41662</v>
      </c>
    </row>
    <row r="617" spans="1:11" ht="12" customHeight="1" x14ac:dyDescent="0.2">
      <c r="A617" t="s">
        <v>445</v>
      </c>
      <c r="B617" t="s">
        <v>426</v>
      </c>
      <c r="D617" s="2">
        <v>1470</v>
      </c>
      <c r="E617" s="1">
        <v>40477</v>
      </c>
      <c r="F617" s="8">
        <f>E617</f>
        <v>40477</v>
      </c>
      <c r="G617" s="8">
        <f>E617</f>
        <v>40477</v>
      </c>
      <c r="H617" s="11">
        <f t="shared" si="85"/>
        <v>2010</v>
      </c>
      <c r="I617" t="s">
        <v>347</v>
      </c>
      <c r="J617" t="s">
        <v>11</v>
      </c>
      <c r="K617" s="1">
        <v>41662</v>
      </c>
    </row>
    <row r="618" spans="1:11" ht="12" customHeight="1" x14ac:dyDescent="0.2">
      <c r="A618" t="s">
        <v>1288</v>
      </c>
      <c r="B618" t="s">
        <v>92</v>
      </c>
      <c r="C618" t="s">
        <v>1289</v>
      </c>
      <c r="D618" s="2">
        <v>1456</v>
      </c>
      <c r="E618" t="s">
        <v>1290</v>
      </c>
      <c r="F618" s="9">
        <v>41275</v>
      </c>
      <c r="G618" s="9">
        <v>41551</v>
      </c>
      <c r="H618" s="11">
        <f t="shared" si="85"/>
        <v>2013</v>
      </c>
      <c r="I618" t="s">
        <v>10</v>
      </c>
      <c r="J618" t="s">
        <v>46</v>
      </c>
      <c r="K618" s="1">
        <v>41662</v>
      </c>
    </row>
    <row r="619" spans="1:11" ht="12" customHeight="1" x14ac:dyDescent="0.2">
      <c r="A619" t="s">
        <v>671</v>
      </c>
      <c r="B619" t="s">
        <v>167</v>
      </c>
      <c r="C619" t="s">
        <v>672</v>
      </c>
      <c r="D619" s="2">
        <v>1444</v>
      </c>
      <c r="E619" t="s">
        <v>673</v>
      </c>
      <c r="F619" s="9">
        <v>40849</v>
      </c>
      <c r="G619" s="9">
        <v>40863</v>
      </c>
      <c r="H619" s="11">
        <f t="shared" si="85"/>
        <v>2011</v>
      </c>
      <c r="I619" t="s">
        <v>630</v>
      </c>
      <c r="J619" t="s">
        <v>11</v>
      </c>
      <c r="K619" s="1">
        <v>41662</v>
      </c>
    </row>
    <row r="620" spans="1:11" ht="12" customHeight="1" x14ac:dyDescent="0.2">
      <c r="A620" t="s">
        <v>797</v>
      </c>
      <c r="B620" t="s">
        <v>250</v>
      </c>
      <c r="C620" t="s">
        <v>798</v>
      </c>
      <c r="D620" s="2">
        <v>1444</v>
      </c>
      <c r="E620" s="1">
        <v>41005</v>
      </c>
      <c r="F620" s="8">
        <f>E620</f>
        <v>41005</v>
      </c>
      <c r="G620" s="8">
        <f>E620</f>
        <v>41005</v>
      </c>
      <c r="H620" s="11">
        <f t="shared" si="85"/>
        <v>2012</v>
      </c>
      <c r="I620" t="s">
        <v>10</v>
      </c>
      <c r="J620" t="s">
        <v>21</v>
      </c>
      <c r="K620" s="1">
        <v>41662</v>
      </c>
    </row>
    <row r="621" spans="1:11" ht="12" customHeight="1" x14ac:dyDescent="0.2">
      <c r="A621" t="s">
        <v>558</v>
      </c>
      <c r="B621" t="s">
        <v>159</v>
      </c>
      <c r="D621" s="2">
        <v>1432</v>
      </c>
      <c r="E621" s="1">
        <v>40686</v>
      </c>
      <c r="F621" s="8">
        <f>E621</f>
        <v>40686</v>
      </c>
      <c r="G621" s="8">
        <f>E621</f>
        <v>40686</v>
      </c>
      <c r="H621" s="11">
        <f t="shared" si="85"/>
        <v>2011</v>
      </c>
      <c r="I621" t="s">
        <v>347</v>
      </c>
      <c r="J621" t="s">
        <v>559</v>
      </c>
      <c r="K621" s="1">
        <v>41662</v>
      </c>
    </row>
    <row r="622" spans="1:11" ht="12" customHeight="1" x14ac:dyDescent="0.2">
      <c r="A622" t="s">
        <v>715</v>
      </c>
      <c r="B622" t="s">
        <v>24</v>
      </c>
      <c r="D622" s="2">
        <v>1431</v>
      </c>
      <c r="E622" s="1">
        <v>40964</v>
      </c>
      <c r="F622" s="8">
        <f>E622</f>
        <v>40964</v>
      </c>
      <c r="G622" s="8">
        <f>E622</f>
        <v>40964</v>
      </c>
      <c r="H622" s="11">
        <f t="shared" si="85"/>
        <v>2012</v>
      </c>
      <c r="I622" t="s">
        <v>10</v>
      </c>
      <c r="J622" t="s">
        <v>11</v>
      </c>
      <c r="K622" s="1">
        <v>41662</v>
      </c>
    </row>
    <row r="623" spans="1:11" ht="12" customHeight="1" x14ac:dyDescent="0.2">
      <c r="A623" t="s">
        <v>164</v>
      </c>
      <c r="B623" t="s">
        <v>9</v>
      </c>
      <c r="D623" s="2">
        <v>1430</v>
      </c>
      <c r="E623" s="1">
        <v>40086</v>
      </c>
      <c r="F623" s="8">
        <f>E623</f>
        <v>40086</v>
      </c>
      <c r="G623" s="8">
        <f>E623</f>
        <v>40086</v>
      </c>
      <c r="H623" s="11">
        <f t="shared" si="85"/>
        <v>2009</v>
      </c>
      <c r="I623" t="s">
        <v>165</v>
      </c>
      <c r="J623" t="s">
        <v>11</v>
      </c>
      <c r="K623" s="1">
        <v>41662</v>
      </c>
    </row>
    <row r="624" spans="1:11" ht="12" customHeight="1" x14ac:dyDescent="0.2">
      <c r="A624" t="s">
        <v>675</v>
      </c>
      <c r="B624" t="s">
        <v>250</v>
      </c>
      <c r="D624" s="2">
        <v>1423</v>
      </c>
      <c r="E624" t="s">
        <v>676</v>
      </c>
      <c r="F624" s="9">
        <v>40513</v>
      </c>
      <c r="G624" s="9">
        <v>40868</v>
      </c>
      <c r="H624" s="11">
        <f t="shared" si="85"/>
        <v>2011</v>
      </c>
      <c r="I624" t="s">
        <v>480</v>
      </c>
      <c r="J624" t="s">
        <v>11</v>
      </c>
      <c r="K624" s="1">
        <v>41722</v>
      </c>
    </row>
    <row r="625" spans="1:11" ht="12" customHeight="1" x14ac:dyDescent="0.2">
      <c r="A625" t="s">
        <v>1080</v>
      </c>
      <c r="B625" t="s">
        <v>44</v>
      </c>
      <c r="D625" s="2">
        <v>1416</v>
      </c>
      <c r="E625" s="1">
        <v>41326</v>
      </c>
      <c r="F625" s="8">
        <f>E625</f>
        <v>41326</v>
      </c>
      <c r="G625" s="8">
        <f>E625</f>
        <v>41326</v>
      </c>
      <c r="H625" s="11">
        <f t="shared" si="85"/>
        <v>2013</v>
      </c>
      <c r="I625" t="s">
        <v>10</v>
      </c>
      <c r="J625" t="s">
        <v>25</v>
      </c>
      <c r="K625" s="1">
        <v>41662</v>
      </c>
    </row>
    <row r="626" spans="1:11" ht="12" customHeight="1" x14ac:dyDescent="0.2">
      <c r="A626" t="s">
        <v>1386</v>
      </c>
      <c r="B626" t="s">
        <v>288</v>
      </c>
      <c r="D626" s="2">
        <v>1411</v>
      </c>
      <c r="E626" s="1">
        <v>41631</v>
      </c>
      <c r="F626" s="8">
        <f>E626</f>
        <v>41631</v>
      </c>
      <c r="G626" s="8">
        <f>E626</f>
        <v>41631</v>
      </c>
      <c r="H626" s="11">
        <f t="shared" si="85"/>
        <v>2013</v>
      </c>
      <c r="I626" t="s">
        <v>10</v>
      </c>
      <c r="J626" t="s">
        <v>25</v>
      </c>
      <c r="K626" s="1">
        <v>41710</v>
      </c>
    </row>
    <row r="627" spans="1:11" ht="12" customHeight="1" x14ac:dyDescent="0.2">
      <c r="A627" t="s">
        <v>805</v>
      </c>
      <c r="B627" t="s">
        <v>103</v>
      </c>
      <c r="D627" s="2">
        <v>1409</v>
      </c>
      <c r="E627" t="s">
        <v>806</v>
      </c>
      <c r="F627" s="9">
        <v>41032</v>
      </c>
      <c r="G627" s="9">
        <v>41033</v>
      </c>
      <c r="H627" s="11">
        <f t="shared" si="85"/>
        <v>2012</v>
      </c>
      <c r="I627" t="s">
        <v>10</v>
      </c>
      <c r="J627" t="s">
        <v>11</v>
      </c>
      <c r="K627" s="1">
        <v>41662</v>
      </c>
    </row>
    <row r="628" spans="1:11" ht="12" customHeight="1" x14ac:dyDescent="0.2">
      <c r="A628" t="s">
        <v>355</v>
      </c>
      <c r="B628" t="s">
        <v>13</v>
      </c>
      <c r="D628" s="2">
        <v>1400</v>
      </c>
      <c r="E628" s="1">
        <v>40468</v>
      </c>
      <c r="F628" s="8">
        <f>E628</f>
        <v>40468</v>
      </c>
      <c r="G628" s="8">
        <f>E628</f>
        <v>40468</v>
      </c>
      <c r="H628" s="11">
        <f t="shared" si="85"/>
        <v>2010</v>
      </c>
      <c r="I628" t="s">
        <v>10</v>
      </c>
      <c r="J628" t="s">
        <v>21</v>
      </c>
      <c r="K628" s="1">
        <v>41662</v>
      </c>
    </row>
    <row r="629" spans="1:11" ht="12" customHeight="1" x14ac:dyDescent="0.2">
      <c r="A629" t="s">
        <v>976</v>
      </c>
      <c r="B629" t="s">
        <v>366</v>
      </c>
      <c r="D629" s="2">
        <v>1400</v>
      </c>
      <c r="E629" s="1">
        <v>41246</v>
      </c>
      <c r="F629" s="8">
        <f>E629</f>
        <v>41246</v>
      </c>
      <c r="G629" s="8">
        <f>E629</f>
        <v>41246</v>
      </c>
      <c r="H629" s="11">
        <f t="shared" si="85"/>
        <v>2012</v>
      </c>
      <c r="I629" t="s">
        <v>10</v>
      </c>
      <c r="J629" t="s">
        <v>21</v>
      </c>
      <c r="K629" s="1">
        <v>41662</v>
      </c>
    </row>
    <row r="630" spans="1:11" ht="12" customHeight="1" x14ac:dyDescent="0.2">
      <c r="A630" t="s">
        <v>1335</v>
      </c>
      <c r="B630" t="s">
        <v>24</v>
      </c>
      <c r="D630" s="2">
        <v>1400</v>
      </c>
      <c r="E630" s="1">
        <v>41624</v>
      </c>
      <c r="F630" s="8">
        <f>E630</f>
        <v>41624</v>
      </c>
      <c r="G630" s="8">
        <f>E630</f>
        <v>41624</v>
      </c>
      <c r="H630" s="11">
        <f t="shared" si="85"/>
        <v>2013</v>
      </c>
      <c r="I630" t="s">
        <v>10</v>
      </c>
      <c r="J630" t="s">
        <v>25</v>
      </c>
      <c r="K630" s="1">
        <v>41662</v>
      </c>
    </row>
    <row r="631" spans="1:11" ht="12" customHeight="1" x14ac:dyDescent="0.2">
      <c r="A631" t="s">
        <v>1179</v>
      </c>
      <c r="B631" t="s">
        <v>250</v>
      </c>
      <c r="D631" s="2">
        <v>1396</v>
      </c>
      <c r="E631" t="s">
        <v>1180</v>
      </c>
      <c r="F631" s="9">
        <v>40856</v>
      </c>
      <c r="G631" s="9">
        <v>41442</v>
      </c>
      <c r="H631" s="11">
        <f t="shared" si="85"/>
        <v>2013</v>
      </c>
      <c r="I631" t="s">
        <v>347</v>
      </c>
      <c r="J631" t="s">
        <v>298</v>
      </c>
      <c r="K631" s="1">
        <v>41662</v>
      </c>
    </row>
    <row r="632" spans="1:11" ht="12" customHeight="1" x14ac:dyDescent="0.2">
      <c r="A632" t="s">
        <v>477</v>
      </c>
      <c r="B632" t="s">
        <v>38</v>
      </c>
      <c r="D632" s="2">
        <v>1388</v>
      </c>
      <c r="E632" s="1">
        <v>40449</v>
      </c>
      <c r="F632" s="8">
        <f>E632</f>
        <v>40449</v>
      </c>
      <c r="G632" s="8">
        <f>E632</f>
        <v>40449</v>
      </c>
      <c r="H632" s="11">
        <f t="shared" si="85"/>
        <v>2010</v>
      </c>
      <c r="I632" t="s">
        <v>10</v>
      </c>
      <c r="J632" t="s">
        <v>11</v>
      </c>
      <c r="K632" s="1">
        <v>41662</v>
      </c>
    </row>
    <row r="633" spans="1:11" ht="12" customHeight="1" x14ac:dyDescent="0.2">
      <c r="A633" t="s">
        <v>1121</v>
      </c>
      <c r="B633" t="s">
        <v>24</v>
      </c>
      <c r="D633" s="2">
        <v>1386</v>
      </c>
      <c r="E633" s="1">
        <v>41319</v>
      </c>
      <c r="F633" s="8">
        <f>E633</f>
        <v>41319</v>
      </c>
      <c r="G633" s="8">
        <f>E633</f>
        <v>41319</v>
      </c>
      <c r="H633" s="11">
        <f t="shared" si="85"/>
        <v>2013</v>
      </c>
      <c r="I633" t="s">
        <v>46</v>
      </c>
      <c r="J633" t="s">
        <v>46</v>
      </c>
      <c r="K633" s="1">
        <v>41662</v>
      </c>
    </row>
    <row r="634" spans="1:11" ht="12" customHeight="1" x14ac:dyDescent="0.2">
      <c r="A634" t="s">
        <v>1039</v>
      </c>
      <c r="B634" t="s">
        <v>131</v>
      </c>
      <c r="D634" s="2">
        <v>1382</v>
      </c>
      <c r="E634" t="s">
        <v>1040</v>
      </c>
      <c r="F634" s="9">
        <v>40336</v>
      </c>
      <c r="G634" s="9">
        <v>41250</v>
      </c>
      <c r="H634" s="11">
        <f t="shared" si="85"/>
        <v>2012</v>
      </c>
      <c r="I634" t="s">
        <v>347</v>
      </c>
      <c r="J634" t="s">
        <v>14</v>
      </c>
      <c r="K634" s="1">
        <v>41662</v>
      </c>
    </row>
    <row r="635" spans="1:11" ht="12" customHeight="1" x14ac:dyDescent="0.2">
      <c r="A635" t="s">
        <v>532</v>
      </c>
      <c r="B635" t="s">
        <v>40</v>
      </c>
      <c r="C635" t="s">
        <v>533</v>
      </c>
      <c r="D635" s="2">
        <v>1378</v>
      </c>
      <c r="E635" s="1">
        <v>40603</v>
      </c>
      <c r="F635" s="8">
        <f>E635</f>
        <v>40603</v>
      </c>
      <c r="G635" s="8">
        <f>E635</f>
        <v>40603</v>
      </c>
      <c r="H635" s="11">
        <f t="shared" si="85"/>
        <v>2011</v>
      </c>
      <c r="I635" t="s">
        <v>347</v>
      </c>
      <c r="J635" t="s">
        <v>11</v>
      </c>
      <c r="K635" s="1">
        <v>41662</v>
      </c>
    </row>
    <row r="636" spans="1:11" ht="12" customHeight="1" x14ac:dyDescent="0.2">
      <c r="A636" t="s">
        <v>727</v>
      </c>
      <c r="B636" t="s">
        <v>50</v>
      </c>
      <c r="D636" s="2">
        <v>1370</v>
      </c>
      <c r="E636" t="s">
        <v>728</v>
      </c>
      <c r="F636" s="9">
        <v>39630</v>
      </c>
      <c r="G636" s="9">
        <v>40877</v>
      </c>
      <c r="H636" s="11">
        <f t="shared" si="85"/>
        <v>2011</v>
      </c>
      <c r="I636" t="s">
        <v>347</v>
      </c>
      <c r="J636" t="s">
        <v>46</v>
      </c>
      <c r="K636" s="1">
        <v>41752</v>
      </c>
    </row>
    <row r="637" spans="1:11" ht="12" customHeight="1" x14ac:dyDescent="0.2">
      <c r="A637" t="s">
        <v>917</v>
      </c>
      <c r="B637" t="s">
        <v>24</v>
      </c>
      <c r="D637" s="2">
        <v>1370</v>
      </c>
      <c r="E637" t="s">
        <v>918</v>
      </c>
      <c r="F637" s="9">
        <v>41180</v>
      </c>
      <c r="G637" s="9">
        <v>41182</v>
      </c>
      <c r="H637" s="11">
        <f t="shared" si="85"/>
        <v>2012</v>
      </c>
      <c r="I637" t="s">
        <v>347</v>
      </c>
      <c r="J637" t="s">
        <v>11</v>
      </c>
      <c r="K637" s="1">
        <v>41662</v>
      </c>
    </row>
    <row r="638" spans="1:11" ht="12" customHeight="1" x14ac:dyDescent="0.2">
      <c r="A638" t="s">
        <v>1000</v>
      </c>
      <c r="B638" t="s">
        <v>24</v>
      </c>
      <c r="C638" t="s">
        <v>1001</v>
      </c>
      <c r="D638" s="2">
        <v>1368</v>
      </c>
      <c r="E638" s="1">
        <v>41615</v>
      </c>
      <c r="F638" s="8">
        <f>E638</f>
        <v>41615</v>
      </c>
      <c r="G638" s="8">
        <f>E638</f>
        <v>41615</v>
      </c>
      <c r="H638" s="11">
        <f t="shared" si="85"/>
        <v>2013</v>
      </c>
      <c r="I638" t="s">
        <v>174</v>
      </c>
      <c r="J638" t="s">
        <v>11</v>
      </c>
      <c r="K638" s="1">
        <v>41662</v>
      </c>
    </row>
    <row r="639" spans="1:11" ht="12" customHeight="1" x14ac:dyDescent="0.2">
      <c r="A639" t="s">
        <v>683</v>
      </c>
      <c r="B639" t="s">
        <v>24</v>
      </c>
      <c r="D639" s="2">
        <v>1366</v>
      </c>
      <c r="E639" s="1">
        <v>40896</v>
      </c>
      <c r="F639" s="8">
        <f>E639</f>
        <v>40896</v>
      </c>
      <c r="G639" s="8">
        <f>E639</f>
        <v>40896</v>
      </c>
      <c r="H639" s="11">
        <f t="shared" si="85"/>
        <v>2011</v>
      </c>
      <c r="I639" t="s">
        <v>46</v>
      </c>
      <c r="J639" t="s">
        <v>11</v>
      </c>
      <c r="K639" s="1">
        <v>41662</v>
      </c>
    </row>
    <row r="640" spans="1:11" ht="12" customHeight="1" x14ac:dyDescent="0.2">
      <c r="A640" t="s">
        <v>300</v>
      </c>
      <c r="B640" t="s">
        <v>94</v>
      </c>
      <c r="D640" s="2">
        <v>1361</v>
      </c>
      <c r="E640" s="1">
        <v>40372</v>
      </c>
      <c r="F640" s="8">
        <f>E640</f>
        <v>40372</v>
      </c>
      <c r="G640" s="8">
        <f>E640</f>
        <v>40372</v>
      </c>
      <c r="H640" s="11">
        <f t="shared" si="85"/>
        <v>2010</v>
      </c>
      <c r="I640" t="s">
        <v>10</v>
      </c>
      <c r="J640" t="s">
        <v>11</v>
      </c>
      <c r="K640" s="1">
        <v>41662</v>
      </c>
    </row>
    <row r="641" spans="1:12" ht="12" customHeight="1" x14ac:dyDescent="0.2">
      <c r="A641" t="s">
        <v>837</v>
      </c>
      <c r="B641" t="s">
        <v>282</v>
      </c>
      <c r="D641" s="2">
        <v>1361</v>
      </c>
      <c r="E641" t="s">
        <v>1169</v>
      </c>
      <c r="F641" s="9">
        <v>40544</v>
      </c>
      <c r="G641" s="9">
        <v>41458</v>
      </c>
      <c r="H641" s="11">
        <f t="shared" si="85"/>
        <v>2013</v>
      </c>
      <c r="I641" t="s">
        <v>347</v>
      </c>
      <c r="J641" t="s">
        <v>46</v>
      </c>
      <c r="K641" s="1">
        <v>41670</v>
      </c>
    </row>
    <row r="642" spans="1:12" ht="12" customHeight="1" x14ac:dyDescent="0.2">
      <c r="A642" t="s">
        <v>1224</v>
      </c>
      <c r="B642" t="s">
        <v>193</v>
      </c>
      <c r="D642" s="2">
        <v>1360</v>
      </c>
      <c r="E642" s="1">
        <v>41489</v>
      </c>
      <c r="F642" s="8">
        <f>E642</f>
        <v>41489</v>
      </c>
      <c r="G642" s="8">
        <f>E642</f>
        <v>41489</v>
      </c>
      <c r="H642" s="11">
        <f t="shared" ref="H642:H705" si="90">YEAR(G642)</f>
        <v>2013</v>
      </c>
      <c r="I642" t="s">
        <v>10</v>
      </c>
      <c r="J642" t="s">
        <v>21</v>
      </c>
      <c r="K642" s="1">
        <v>41662</v>
      </c>
    </row>
    <row r="643" spans="1:12" ht="12" customHeight="1" x14ac:dyDescent="0.2">
      <c r="A643" t="s">
        <v>1183</v>
      </c>
      <c r="B643" t="s">
        <v>13</v>
      </c>
      <c r="C643" t="s">
        <v>1184</v>
      </c>
      <c r="D643" s="2">
        <v>1357</v>
      </c>
      <c r="E643" t="s">
        <v>1185</v>
      </c>
      <c r="F643" s="9">
        <v>40832</v>
      </c>
      <c r="G643" s="9">
        <v>41432</v>
      </c>
      <c r="H643" s="11">
        <f t="shared" si="90"/>
        <v>2013</v>
      </c>
      <c r="I643" t="s">
        <v>347</v>
      </c>
      <c r="J643" t="s">
        <v>11</v>
      </c>
      <c r="K643" s="1">
        <v>41662</v>
      </c>
    </row>
    <row r="644" spans="1:12" ht="12" customHeight="1" x14ac:dyDescent="0.2">
      <c r="A644" t="s">
        <v>1042</v>
      </c>
      <c r="B644" t="s">
        <v>103</v>
      </c>
      <c r="C644" t="s">
        <v>1041</v>
      </c>
      <c r="D644" s="2">
        <v>1318</v>
      </c>
      <c r="E644" s="1">
        <v>41282</v>
      </c>
      <c r="F644" s="8">
        <f>E644</f>
        <v>41282</v>
      </c>
      <c r="G644" s="8">
        <f>E644</f>
        <v>41282</v>
      </c>
      <c r="H644" s="11">
        <f t="shared" si="90"/>
        <v>2013</v>
      </c>
      <c r="I644" t="s">
        <v>10</v>
      </c>
      <c r="J644" t="s">
        <v>21</v>
      </c>
      <c r="K644" s="1">
        <v>41662</v>
      </c>
    </row>
    <row r="645" spans="1:12" ht="12" customHeight="1" x14ac:dyDescent="0.2">
      <c r="A645" t="s">
        <v>1280</v>
      </c>
      <c r="B645" t="s">
        <v>50</v>
      </c>
      <c r="D645" s="2">
        <v>1315</v>
      </c>
      <c r="E645" s="1">
        <v>41499</v>
      </c>
      <c r="F645" s="8">
        <f>E645</f>
        <v>41499</v>
      </c>
      <c r="G645" s="8">
        <f>E645</f>
        <v>41499</v>
      </c>
      <c r="H645" s="11">
        <f t="shared" si="90"/>
        <v>2013</v>
      </c>
      <c r="I645" t="s">
        <v>347</v>
      </c>
      <c r="J645" t="s">
        <v>46</v>
      </c>
      <c r="K645" s="1">
        <v>41662</v>
      </c>
    </row>
    <row r="646" spans="1:12" ht="12" customHeight="1" x14ac:dyDescent="0.2">
      <c r="A646" t="s">
        <v>1241</v>
      </c>
      <c r="B646" t="s">
        <v>50</v>
      </c>
      <c r="D646" s="2">
        <v>1310</v>
      </c>
      <c r="E646" s="1">
        <v>41491</v>
      </c>
      <c r="F646" s="8">
        <f>E646</f>
        <v>41491</v>
      </c>
      <c r="G646" s="8">
        <f>E646</f>
        <v>41491</v>
      </c>
      <c r="H646" s="11">
        <f t="shared" si="90"/>
        <v>2013</v>
      </c>
      <c r="I646" t="s">
        <v>46</v>
      </c>
      <c r="J646" t="s">
        <v>60</v>
      </c>
      <c r="K646" s="1">
        <v>41662</v>
      </c>
    </row>
    <row r="647" spans="1:12" ht="12" customHeight="1" x14ac:dyDescent="0.2">
      <c r="A647" t="s">
        <v>255</v>
      </c>
      <c r="B647" t="s">
        <v>193</v>
      </c>
      <c r="D647" s="2">
        <v>1309</v>
      </c>
      <c r="E647" s="1">
        <v>40340</v>
      </c>
      <c r="F647" s="8">
        <f>E647</f>
        <v>40340</v>
      </c>
      <c r="G647" s="8">
        <f>E647</f>
        <v>40340</v>
      </c>
      <c r="H647" s="11">
        <f t="shared" si="90"/>
        <v>2010</v>
      </c>
      <c r="I647" t="s">
        <v>46</v>
      </c>
      <c r="J647" t="s">
        <v>21</v>
      </c>
      <c r="K647" s="1">
        <v>41662</v>
      </c>
      <c r="L647" s="3" t="s">
        <v>256</v>
      </c>
    </row>
    <row r="648" spans="1:12" ht="12" customHeight="1" x14ac:dyDescent="0.2">
      <c r="A648" t="s">
        <v>903</v>
      </c>
      <c r="B648" t="s">
        <v>211</v>
      </c>
      <c r="D648" s="2">
        <v>1306</v>
      </c>
      <c r="E648" t="s">
        <v>904</v>
      </c>
      <c r="F648" s="9">
        <v>41171</v>
      </c>
      <c r="G648" s="9">
        <v>41178</v>
      </c>
      <c r="H648" s="11">
        <f t="shared" si="90"/>
        <v>2012</v>
      </c>
      <c r="I648" t="s">
        <v>10</v>
      </c>
      <c r="J648" t="s">
        <v>11</v>
      </c>
      <c r="K648" s="1">
        <v>41662</v>
      </c>
    </row>
    <row r="649" spans="1:12" ht="12" customHeight="1" x14ac:dyDescent="0.2">
      <c r="A649" t="s">
        <v>82</v>
      </c>
      <c r="B649" t="s">
        <v>71</v>
      </c>
      <c r="D649" s="2">
        <v>1300</v>
      </c>
      <c r="E649" s="1">
        <v>40191</v>
      </c>
      <c r="F649" s="8">
        <f t="shared" ref="F649:F658" si="91">E649</f>
        <v>40191</v>
      </c>
      <c r="G649" s="8">
        <f t="shared" ref="G649:G658" si="92">E649</f>
        <v>40191</v>
      </c>
      <c r="H649" s="11">
        <f t="shared" si="90"/>
        <v>2010</v>
      </c>
      <c r="I649" t="s">
        <v>10</v>
      </c>
      <c r="J649" t="s">
        <v>83</v>
      </c>
      <c r="K649" s="1">
        <v>41662</v>
      </c>
    </row>
    <row r="650" spans="1:12" ht="12" customHeight="1" x14ac:dyDescent="0.2">
      <c r="A650" t="s">
        <v>574</v>
      </c>
      <c r="B650" t="s">
        <v>9</v>
      </c>
      <c r="D650" s="2">
        <v>1300</v>
      </c>
      <c r="E650" s="1">
        <v>40806</v>
      </c>
      <c r="F650" s="8">
        <f t="shared" si="91"/>
        <v>40806</v>
      </c>
      <c r="G650" s="8">
        <f t="shared" si="92"/>
        <v>40806</v>
      </c>
      <c r="H650" s="11">
        <f t="shared" si="90"/>
        <v>2011</v>
      </c>
      <c r="I650" t="s">
        <v>345</v>
      </c>
      <c r="J650" t="s">
        <v>14</v>
      </c>
      <c r="K650" s="1">
        <v>41662</v>
      </c>
    </row>
    <row r="651" spans="1:12" ht="12" customHeight="1" x14ac:dyDescent="0.2">
      <c r="A651" t="s">
        <v>660</v>
      </c>
      <c r="B651" t="s">
        <v>38</v>
      </c>
      <c r="D651" s="2">
        <v>1300</v>
      </c>
      <c r="E651" s="1">
        <v>40857</v>
      </c>
      <c r="F651" s="8">
        <f t="shared" si="91"/>
        <v>40857</v>
      </c>
      <c r="G651" s="8">
        <f t="shared" si="92"/>
        <v>40857</v>
      </c>
      <c r="H651" s="11">
        <f t="shared" si="90"/>
        <v>2011</v>
      </c>
      <c r="I651" t="s">
        <v>10</v>
      </c>
      <c r="J651" t="s">
        <v>21</v>
      </c>
      <c r="K651" s="1">
        <v>41662</v>
      </c>
    </row>
    <row r="652" spans="1:12" ht="12" customHeight="1" x14ac:dyDescent="0.2">
      <c r="A652" t="s">
        <v>1264</v>
      </c>
      <c r="B652" t="s">
        <v>13</v>
      </c>
      <c r="C652" t="s">
        <v>420</v>
      </c>
      <c r="D652" s="2">
        <v>1300</v>
      </c>
      <c r="E652" s="1">
        <v>41480</v>
      </c>
      <c r="F652" s="8">
        <f t="shared" si="91"/>
        <v>41480</v>
      </c>
      <c r="G652" s="8">
        <f t="shared" si="92"/>
        <v>41480</v>
      </c>
      <c r="H652" s="11">
        <f t="shared" si="90"/>
        <v>2013</v>
      </c>
      <c r="I652" t="s">
        <v>347</v>
      </c>
      <c r="J652" t="s">
        <v>60</v>
      </c>
      <c r="K652" s="1">
        <v>41662</v>
      </c>
    </row>
    <row r="653" spans="1:12" ht="12" customHeight="1" x14ac:dyDescent="0.2">
      <c r="A653" t="s">
        <v>1294</v>
      </c>
      <c r="B653" t="s">
        <v>211</v>
      </c>
      <c r="D653" s="2">
        <v>1300</v>
      </c>
      <c r="E653" s="1">
        <v>41543</v>
      </c>
      <c r="F653" s="8">
        <f t="shared" si="91"/>
        <v>41543</v>
      </c>
      <c r="G653" s="8">
        <f t="shared" si="92"/>
        <v>41543</v>
      </c>
      <c r="H653" s="11">
        <f t="shared" si="90"/>
        <v>2013</v>
      </c>
      <c r="I653" t="s">
        <v>10</v>
      </c>
      <c r="J653" t="s">
        <v>21</v>
      </c>
      <c r="K653" s="1">
        <v>41662</v>
      </c>
    </row>
    <row r="654" spans="1:12" ht="12" customHeight="1" x14ac:dyDescent="0.2">
      <c r="A654" t="s">
        <v>333</v>
      </c>
      <c r="B654" t="s">
        <v>85</v>
      </c>
      <c r="C654" t="s">
        <v>334</v>
      </c>
      <c r="D654" s="2">
        <v>1298</v>
      </c>
      <c r="E654" s="1">
        <v>40238</v>
      </c>
      <c r="F654" s="8">
        <f t="shared" si="91"/>
        <v>40238</v>
      </c>
      <c r="G654" s="8">
        <f t="shared" si="92"/>
        <v>40238</v>
      </c>
      <c r="H654" s="11">
        <f t="shared" si="90"/>
        <v>2010</v>
      </c>
      <c r="I654" t="s">
        <v>46</v>
      </c>
      <c r="J654" t="s">
        <v>221</v>
      </c>
      <c r="K654" s="1">
        <v>41662</v>
      </c>
    </row>
    <row r="655" spans="1:12" ht="12" customHeight="1" x14ac:dyDescent="0.2">
      <c r="A655" t="s">
        <v>821</v>
      </c>
      <c r="B655" t="s">
        <v>302</v>
      </c>
      <c r="D655" s="2">
        <v>1298</v>
      </c>
      <c r="E655" s="1">
        <v>41056</v>
      </c>
      <c r="F655" s="8">
        <f t="shared" si="91"/>
        <v>41056</v>
      </c>
      <c r="G655" s="8">
        <f t="shared" si="92"/>
        <v>41056</v>
      </c>
      <c r="H655" s="11">
        <f t="shared" si="90"/>
        <v>2012</v>
      </c>
      <c r="I655" t="s">
        <v>10</v>
      </c>
      <c r="J655" t="s">
        <v>11</v>
      </c>
      <c r="K655" s="1">
        <v>41662</v>
      </c>
    </row>
    <row r="656" spans="1:12" ht="12" customHeight="1" x14ac:dyDescent="0.2">
      <c r="A656" t="s">
        <v>1204</v>
      </c>
      <c r="B656" t="s">
        <v>71</v>
      </c>
      <c r="C656" t="s">
        <v>1205</v>
      </c>
      <c r="D656" s="2">
        <v>1290</v>
      </c>
      <c r="E656" s="1">
        <v>41464</v>
      </c>
      <c r="F656" s="8">
        <f t="shared" si="91"/>
        <v>41464</v>
      </c>
      <c r="G656" s="8">
        <f t="shared" si="92"/>
        <v>41464</v>
      </c>
      <c r="H656" s="11">
        <f t="shared" si="90"/>
        <v>2013</v>
      </c>
      <c r="I656" t="s">
        <v>52</v>
      </c>
      <c r="J656" t="s">
        <v>46</v>
      </c>
      <c r="K656" s="1">
        <v>41662</v>
      </c>
    </row>
    <row r="657" spans="1:11" ht="12" customHeight="1" x14ac:dyDescent="0.2">
      <c r="A657" t="s">
        <v>509</v>
      </c>
      <c r="B657" t="s">
        <v>13</v>
      </c>
      <c r="D657" s="2">
        <v>1288</v>
      </c>
      <c r="E657" s="1">
        <v>40708</v>
      </c>
      <c r="F657" s="8">
        <f t="shared" si="91"/>
        <v>40708</v>
      </c>
      <c r="G657" s="8">
        <f t="shared" si="92"/>
        <v>40708</v>
      </c>
      <c r="H657" s="11">
        <f t="shared" si="90"/>
        <v>2011</v>
      </c>
      <c r="I657" t="s">
        <v>226</v>
      </c>
      <c r="J657" t="s">
        <v>11</v>
      </c>
      <c r="K657" s="1">
        <v>41662</v>
      </c>
    </row>
    <row r="658" spans="1:11" ht="12" customHeight="1" x14ac:dyDescent="0.2">
      <c r="A658" t="s">
        <v>686</v>
      </c>
      <c r="B658" t="s">
        <v>288</v>
      </c>
      <c r="D658" s="2">
        <v>1287</v>
      </c>
      <c r="E658" s="1">
        <v>40877</v>
      </c>
      <c r="F658" s="8">
        <f t="shared" si="91"/>
        <v>40877</v>
      </c>
      <c r="G658" s="8">
        <f t="shared" si="92"/>
        <v>40877</v>
      </c>
      <c r="H658" s="11">
        <f t="shared" si="90"/>
        <v>2011</v>
      </c>
      <c r="I658" t="s">
        <v>347</v>
      </c>
      <c r="J658" t="s">
        <v>11</v>
      </c>
      <c r="K658" s="1">
        <v>41662</v>
      </c>
    </row>
    <row r="659" spans="1:11" ht="12" customHeight="1" x14ac:dyDescent="0.2">
      <c r="A659" t="s">
        <v>935</v>
      </c>
      <c r="B659" t="s">
        <v>62</v>
      </c>
      <c r="C659" t="s">
        <v>936</v>
      </c>
      <c r="D659" s="2">
        <v>1286</v>
      </c>
      <c r="E659" t="s">
        <v>913</v>
      </c>
      <c r="F659" s="9">
        <v>41075</v>
      </c>
      <c r="G659" s="9">
        <v>41183</v>
      </c>
      <c r="H659" s="11">
        <f t="shared" si="90"/>
        <v>2012</v>
      </c>
      <c r="I659" t="s">
        <v>10</v>
      </c>
      <c r="J659" t="s">
        <v>25</v>
      </c>
      <c r="K659" s="1">
        <v>41662</v>
      </c>
    </row>
    <row r="660" spans="1:11" ht="12" customHeight="1" x14ac:dyDescent="0.2">
      <c r="A660" t="s">
        <v>499</v>
      </c>
      <c r="B660" t="s">
        <v>154</v>
      </c>
      <c r="D660" s="2">
        <v>1280</v>
      </c>
      <c r="E660" s="1">
        <v>40661</v>
      </c>
      <c r="F660" s="8">
        <f>E660</f>
        <v>40661</v>
      </c>
      <c r="G660" s="8">
        <f>E660</f>
        <v>40661</v>
      </c>
      <c r="H660" s="11">
        <f t="shared" si="90"/>
        <v>2011</v>
      </c>
      <c r="I660" t="s">
        <v>10</v>
      </c>
      <c r="J660" t="s">
        <v>17</v>
      </c>
      <c r="K660" s="1">
        <v>41662</v>
      </c>
    </row>
    <row r="661" spans="1:11" ht="12" customHeight="1" x14ac:dyDescent="0.2">
      <c r="A661" t="s">
        <v>1300</v>
      </c>
      <c r="B661" t="s">
        <v>38</v>
      </c>
      <c r="D661" s="2">
        <v>1279</v>
      </c>
      <c r="E661" t="s">
        <v>1301</v>
      </c>
      <c r="F661" s="9">
        <v>41218</v>
      </c>
      <c r="G661" s="9">
        <v>41584</v>
      </c>
      <c r="H661" s="11">
        <f t="shared" si="90"/>
        <v>2013</v>
      </c>
      <c r="I661" t="s">
        <v>347</v>
      </c>
      <c r="J661" t="s">
        <v>298</v>
      </c>
      <c r="K661" s="1">
        <v>41688</v>
      </c>
    </row>
    <row r="662" spans="1:11" ht="12" customHeight="1" x14ac:dyDescent="0.2">
      <c r="A662" t="s">
        <v>162</v>
      </c>
      <c r="B662" t="s">
        <v>163</v>
      </c>
      <c r="C662" t="s">
        <v>307</v>
      </c>
      <c r="D662" s="2">
        <v>1270</v>
      </c>
      <c r="E662" s="1">
        <v>40367</v>
      </c>
      <c r="F662" s="8">
        <f t="shared" ref="F662:F682" si="93">E662</f>
        <v>40367</v>
      </c>
      <c r="G662" s="8">
        <f t="shared" ref="G662:G682" si="94">E662</f>
        <v>40367</v>
      </c>
      <c r="H662" s="11">
        <f t="shared" si="90"/>
        <v>2010</v>
      </c>
      <c r="I662" t="s">
        <v>46</v>
      </c>
      <c r="J662" t="s">
        <v>11</v>
      </c>
      <c r="K662" s="1">
        <v>41662</v>
      </c>
    </row>
    <row r="663" spans="1:11" ht="12" customHeight="1" x14ac:dyDescent="0.2">
      <c r="A663" t="s">
        <v>497</v>
      </c>
      <c r="B663" t="s">
        <v>50</v>
      </c>
      <c r="D663" s="2">
        <v>1263</v>
      </c>
      <c r="E663" s="1">
        <v>40681</v>
      </c>
      <c r="F663" s="8">
        <f t="shared" si="93"/>
        <v>40681</v>
      </c>
      <c r="G663" s="8">
        <f t="shared" si="94"/>
        <v>40681</v>
      </c>
      <c r="H663" s="11">
        <f t="shared" si="90"/>
        <v>2011</v>
      </c>
      <c r="I663" t="s">
        <v>226</v>
      </c>
      <c r="J663" t="s">
        <v>60</v>
      </c>
      <c r="K663" s="1">
        <v>41752</v>
      </c>
    </row>
    <row r="664" spans="1:11" ht="12" customHeight="1" x14ac:dyDescent="0.2">
      <c r="A664" t="s">
        <v>579</v>
      </c>
      <c r="B664" t="s">
        <v>9</v>
      </c>
      <c r="D664" s="2">
        <v>1259</v>
      </c>
      <c r="E664" s="1">
        <v>40751</v>
      </c>
      <c r="F664" s="8">
        <f t="shared" si="93"/>
        <v>40751</v>
      </c>
      <c r="G664" s="8">
        <f t="shared" si="94"/>
        <v>40751</v>
      </c>
      <c r="H664" s="11">
        <f t="shared" si="90"/>
        <v>2011</v>
      </c>
      <c r="I664" t="s">
        <v>10</v>
      </c>
      <c r="J664" t="s">
        <v>21</v>
      </c>
      <c r="K664" s="1">
        <v>41711</v>
      </c>
    </row>
    <row r="665" spans="1:11" ht="12" customHeight="1" x14ac:dyDescent="0.2">
      <c r="A665" t="s">
        <v>1427</v>
      </c>
      <c r="B665" t="s">
        <v>71</v>
      </c>
      <c r="D665" s="2">
        <v>1256</v>
      </c>
      <c r="E665" s="1">
        <v>41680</v>
      </c>
      <c r="F665" s="8">
        <f t="shared" si="93"/>
        <v>41680</v>
      </c>
      <c r="G665" s="8">
        <f t="shared" si="94"/>
        <v>41680</v>
      </c>
      <c r="H665" s="11">
        <f t="shared" si="90"/>
        <v>2014</v>
      </c>
      <c r="I665" t="s">
        <v>52</v>
      </c>
      <c r="J665" t="s">
        <v>60</v>
      </c>
      <c r="K665" s="1">
        <v>41750</v>
      </c>
    </row>
    <row r="666" spans="1:11" ht="12" customHeight="1" x14ac:dyDescent="0.2">
      <c r="A666" t="s">
        <v>379</v>
      </c>
      <c r="B666" t="s">
        <v>24</v>
      </c>
      <c r="D666" s="2">
        <v>1250</v>
      </c>
      <c r="E666" s="1">
        <v>40493</v>
      </c>
      <c r="F666" s="8">
        <f t="shared" si="93"/>
        <v>40493</v>
      </c>
      <c r="G666" s="8">
        <f t="shared" si="94"/>
        <v>40493</v>
      </c>
      <c r="H666" s="11">
        <f t="shared" si="90"/>
        <v>2010</v>
      </c>
      <c r="I666" t="s">
        <v>10</v>
      </c>
      <c r="J666" t="s">
        <v>17</v>
      </c>
      <c r="K666" s="1">
        <v>41662</v>
      </c>
    </row>
    <row r="667" spans="1:11" ht="12" customHeight="1" x14ac:dyDescent="0.2">
      <c r="A667" t="s">
        <v>400</v>
      </c>
      <c r="B667" t="s">
        <v>127</v>
      </c>
      <c r="D667" s="2">
        <v>1250</v>
      </c>
      <c r="E667" s="1">
        <v>40500</v>
      </c>
      <c r="F667" s="8">
        <f t="shared" si="93"/>
        <v>40500</v>
      </c>
      <c r="G667" s="8">
        <f t="shared" si="94"/>
        <v>40500</v>
      </c>
      <c r="H667" s="11">
        <f t="shared" si="90"/>
        <v>2010</v>
      </c>
      <c r="I667" t="s">
        <v>10</v>
      </c>
      <c r="J667" t="s">
        <v>25</v>
      </c>
      <c r="K667" s="1">
        <v>41662</v>
      </c>
    </row>
    <row r="668" spans="1:11" ht="12" customHeight="1" x14ac:dyDescent="0.2">
      <c r="A668" t="s">
        <v>833</v>
      </c>
      <c r="B668" t="s">
        <v>71</v>
      </c>
      <c r="D668" s="2">
        <v>1240</v>
      </c>
      <c r="E668" s="1">
        <v>41095</v>
      </c>
      <c r="F668" s="8">
        <f t="shared" si="93"/>
        <v>41095</v>
      </c>
      <c r="G668" s="8">
        <f t="shared" si="94"/>
        <v>41095</v>
      </c>
      <c r="H668" s="11">
        <f t="shared" si="90"/>
        <v>2012</v>
      </c>
      <c r="I668" t="s">
        <v>10</v>
      </c>
      <c r="J668" t="s">
        <v>11</v>
      </c>
      <c r="K668" s="1">
        <v>41662</v>
      </c>
    </row>
    <row r="669" spans="1:11" ht="12" customHeight="1" x14ac:dyDescent="0.2">
      <c r="A669" t="s">
        <v>680</v>
      </c>
      <c r="B669" t="s">
        <v>103</v>
      </c>
      <c r="D669" s="2">
        <v>1219</v>
      </c>
      <c r="E669" s="1">
        <v>40871</v>
      </c>
      <c r="F669" s="8">
        <f t="shared" si="93"/>
        <v>40871</v>
      </c>
      <c r="G669" s="8">
        <f t="shared" si="94"/>
        <v>40871</v>
      </c>
      <c r="H669" s="11">
        <f t="shared" si="90"/>
        <v>2011</v>
      </c>
      <c r="I669" t="s">
        <v>10</v>
      </c>
      <c r="J669" t="s">
        <v>56</v>
      </c>
      <c r="K669" s="1">
        <v>41662</v>
      </c>
    </row>
    <row r="670" spans="1:11" ht="12" customHeight="1" x14ac:dyDescent="0.2">
      <c r="A670" t="s">
        <v>461</v>
      </c>
      <c r="B670" t="s">
        <v>163</v>
      </c>
      <c r="D670" s="2">
        <v>1215</v>
      </c>
      <c r="E670" s="1">
        <v>40593</v>
      </c>
      <c r="F670" s="8">
        <f t="shared" si="93"/>
        <v>40593</v>
      </c>
      <c r="G670" s="8">
        <f t="shared" si="94"/>
        <v>40593</v>
      </c>
      <c r="H670" s="11">
        <f t="shared" si="90"/>
        <v>2011</v>
      </c>
      <c r="I670" t="s">
        <v>20</v>
      </c>
      <c r="J670" t="s">
        <v>11</v>
      </c>
      <c r="K670" s="1">
        <v>41662</v>
      </c>
    </row>
    <row r="671" spans="1:11" ht="12" customHeight="1" x14ac:dyDescent="0.2">
      <c r="A671" t="s">
        <v>291</v>
      </c>
      <c r="B671" t="s">
        <v>44</v>
      </c>
      <c r="D671" s="2">
        <v>1200</v>
      </c>
      <c r="E671" s="1">
        <v>40271</v>
      </c>
      <c r="F671" s="8">
        <f t="shared" si="93"/>
        <v>40271</v>
      </c>
      <c r="G671" s="8">
        <f t="shared" si="94"/>
        <v>40271</v>
      </c>
      <c r="H671" s="11">
        <f t="shared" si="90"/>
        <v>2010</v>
      </c>
      <c r="I671" t="s">
        <v>20</v>
      </c>
      <c r="J671" t="s">
        <v>17</v>
      </c>
      <c r="K671" s="1">
        <v>41662</v>
      </c>
    </row>
    <row r="672" spans="1:11" ht="12" customHeight="1" x14ac:dyDescent="0.2">
      <c r="A672" t="s">
        <v>241</v>
      </c>
      <c r="B672" t="s">
        <v>193</v>
      </c>
      <c r="C672" t="s">
        <v>242</v>
      </c>
      <c r="D672" s="2">
        <v>1200</v>
      </c>
      <c r="E672" s="1">
        <v>40342</v>
      </c>
      <c r="F672" s="8">
        <f t="shared" si="93"/>
        <v>40342</v>
      </c>
      <c r="G672" s="8">
        <f t="shared" si="94"/>
        <v>40342</v>
      </c>
      <c r="H672" s="11">
        <f t="shared" si="90"/>
        <v>2010</v>
      </c>
      <c r="I672" t="s">
        <v>155</v>
      </c>
      <c r="J672" t="s">
        <v>11</v>
      </c>
      <c r="K672" s="1">
        <v>41662</v>
      </c>
    </row>
    <row r="673" spans="1:11" ht="12" customHeight="1" x14ac:dyDescent="0.2">
      <c r="A673" t="s">
        <v>305</v>
      </c>
      <c r="B673" t="s">
        <v>195</v>
      </c>
      <c r="D673" s="2">
        <v>1200</v>
      </c>
      <c r="E673" s="1">
        <v>40410</v>
      </c>
      <c r="F673" s="8">
        <f t="shared" si="93"/>
        <v>40410</v>
      </c>
      <c r="G673" s="8">
        <f t="shared" si="94"/>
        <v>40410</v>
      </c>
      <c r="H673" s="11">
        <f t="shared" si="90"/>
        <v>2010</v>
      </c>
      <c r="I673" t="s">
        <v>10</v>
      </c>
      <c r="J673" t="s">
        <v>306</v>
      </c>
      <c r="K673" s="1">
        <v>41662</v>
      </c>
    </row>
    <row r="674" spans="1:11" ht="12" customHeight="1" x14ac:dyDescent="0.2">
      <c r="A674" t="s">
        <v>537</v>
      </c>
      <c r="B674" t="s">
        <v>282</v>
      </c>
      <c r="D674" s="2">
        <v>1200</v>
      </c>
      <c r="E674" s="1">
        <v>40732</v>
      </c>
      <c r="F674" s="8">
        <f t="shared" si="93"/>
        <v>40732</v>
      </c>
      <c r="G674" s="8">
        <f t="shared" si="94"/>
        <v>40732</v>
      </c>
      <c r="H674" s="11">
        <f t="shared" si="90"/>
        <v>2011</v>
      </c>
      <c r="I674" t="s">
        <v>10</v>
      </c>
      <c r="J674" t="s">
        <v>25</v>
      </c>
      <c r="K674" s="1">
        <v>41662</v>
      </c>
    </row>
    <row r="675" spans="1:11" ht="12" customHeight="1" x14ac:dyDescent="0.2">
      <c r="A675" t="s">
        <v>997</v>
      </c>
      <c r="B675" t="s">
        <v>103</v>
      </c>
      <c r="C675" t="s">
        <v>89</v>
      </c>
      <c r="D675" s="2">
        <v>1200</v>
      </c>
      <c r="E675" s="1">
        <v>41293</v>
      </c>
      <c r="F675" s="8">
        <f t="shared" si="93"/>
        <v>41293</v>
      </c>
      <c r="G675" s="8">
        <f t="shared" si="94"/>
        <v>41293</v>
      </c>
      <c r="H675" s="11">
        <f t="shared" si="90"/>
        <v>2013</v>
      </c>
      <c r="I675" t="s">
        <v>10</v>
      </c>
      <c r="J675" t="s">
        <v>21</v>
      </c>
      <c r="K675" s="1">
        <v>41662</v>
      </c>
    </row>
    <row r="676" spans="1:11" ht="12" customHeight="1" x14ac:dyDescent="0.2">
      <c r="A676" t="s">
        <v>1038</v>
      </c>
      <c r="B676" t="s">
        <v>193</v>
      </c>
      <c r="D676" s="2">
        <v>1200</v>
      </c>
      <c r="E676" s="1">
        <v>41306</v>
      </c>
      <c r="F676" s="8">
        <f t="shared" si="93"/>
        <v>41306</v>
      </c>
      <c r="G676" s="8">
        <f t="shared" si="94"/>
        <v>41306</v>
      </c>
      <c r="H676" s="11">
        <f t="shared" si="90"/>
        <v>2013</v>
      </c>
      <c r="I676" t="s">
        <v>10</v>
      </c>
      <c r="J676" t="s">
        <v>25</v>
      </c>
      <c r="K676" s="1">
        <v>41682</v>
      </c>
    </row>
    <row r="677" spans="1:11" ht="12" customHeight="1" x14ac:dyDescent="0.2">
      <c r="A677" t="s">
        <v>312</v>
      </c>
      <c r="B677" t="s">
        <v>250</v>
      </c>
      <c r="D677" s="2">
        <v>1199</v>
      </c>
      <c r="E677" s="1">
        <v>40384</v>
      </c>
      <c r="F677" s="8">
        <f t="shared" si="93"/>
        <v>40384</v>
      </c>
      <c r="G677" s="8">
        <f t="shared" si="94"/>
        <v>40384</v>
      </c>
      <c r="H677" s="11">
        <f t="shared" si="90"/>
        <v>2010</v>
      </c>
      <c r="I677" t="s">
        <v>10</v>
      </c>
      <c r="J677" t="s">
        <v>21</v>
      </c>
      <c r="K677" s="1">
        <v>41662</v>
      </c>
    </row>
    <row r="678" spans="1:11" ht="12" customHeight="1" x14ac:dyDescent="0.2">
      <c r="A678" t="s">
        <v>500</v>
      </c>
      <c r="B678" t="s">
        <v>24</v>
      </c>
      <c r="C678" t="s">
        <v>501</v>
      </c>
      <c r="D678" s="2">
        <v>1192</v>
      </c>
      <c r="E678" s="1">
        <v>40686</v>
      </c>
      <c r="F678" s="8">
        <f t="shared" si="93"/>
        <v>40686</v>
      </c>
      <c r="G678" s="8">
        <f t="shared" si="94"/>
        <v>40686</v>
      </c>
      <c r="H678" s="11">
        <f t="shared" si="90"/>
        <v>2011</v>
      </c>
      <c r="I678" t="s">
        <v>20</v>
      </c>
      <c r="J678" t="s">
        <v>11</v>
      </c>
      <c r="K678" s="1">
        <v>41662</v>
      </c>
    </row>
    <row r="679" spans="1:11" ht="12" customHeight="1" x14ac:dyDescent="0.2">
      <c r="A679" t="s">
        <v>983</v>
      </c>
      <c r="B679" t="s">
        <v>38</v>
      </c>
      <c r="D679" s="2">
        <v>1184</v>
      </c>
      <c r="E679" s="1">
        <v>41246</v>
      </c>
      <c r="F679" s="8">
        <f t="shared" si="93"/>
        <v>41246</v>
      </c>
      <c r="G679" s="8">
        <f t="shared" si="94"/>
        <v>41246</v>
      </c>
      <c r="H679" s="11">
        <f t="shared" si="90"/>
        <v>2012</v>
      </c>
      <c r="I679" t="s">
        <v>20</v>
      </c>
      <c r="J679" t="s">
        <v>46</v>
      </c>
      <c r="K679" s="1">
        <v>41722</v>
      </c>
    </row>
    <row r="680" spans="1:11" ht="12" customHeight="1" x14ac:dyDescent="0.2">
      <c r="A680" t="s">
        <v>705</v>
      </c>
      <c r="B680" t="s">
        <v>159</v>
      </c>
      <c r="D680" s="2">
        <v>1182</v>
      </c>
      <c r="E680" s="1">
        <v>40917</v>
      </c>
      <c r="F680" s="8">
        <f t="shared" si="93"/>
        <v>40917</v>
      </c>
      <c r="G680" s="8">
        <f t="shared" si="94"/>
        <v>40917</v>
      </c>
      <c r="H680" s="11">
        <f t="shared" si="90"/>
        <v>2012</v>
      </c>
      <c r="I680" t="s">
        <v>46</v>
      </c>
      <c r="J680" t="s">
        <v>11</v>
      </c>
      <c r="K680" s="1">
        <v>41662</v>
      </c>
    </row>
    <row r="681" spans="1:11" ht="12" customHeight="1" x14ac:dyDescent="0.2">
      <c r="A681" t="s">
        <v>1100</v>
      </c>
      <c r="B681" t="s">
        <v>40</v>
      </c>
      <c r="D681" s="2">
        <v>1180</v>
      </c>
      <c r="E681" s="1">
        <v>41309</v>
      </c>
      <c r="F681" s="8">
        <f t="shared" si="93"/>
        <v>41309</v>
      </c>
      <c r="G681" s="8">
        <f t="shared" si="94"/>
        <v>41309</v>
      </c>
      <c r="H681" s="11">
        <f t="shared" si="90"/>
        <v>2013</v>
      </c>
      <c r="I681" t="s">
        <v>347</v>
      </c>
      <c r="J681" t="s">
        <v>60</v>
      </c>
      <c r="K681" s="1">
        <v>41662</v>
      </c>
    </row>
    <row r="682" spans="1:11" ht="12" customHeight="1" x14ac:dyDescent="0.2">
      <c r="A682" t="s">
        <v>1398</v>
      </c>
      <c r="B682" t="s">
        <v>133</v>
      </c>
      <c r="C682" t="s">
        <v>1399</v>
      </c>
      <c r="D682" s="2">
        <v>1179</v>
      </c>
      <c r="E682" s="1">
        <v>41508</v>
      </c>
      <c r="F682" s="8">
        <f t="shared" si="93"/>
        <v>41508</v>
      </c>
      <c r="G682" s="8">
        <f t="shared" si="94"/>
        <v>41508</v>
      </c>
      <c r="H682" s="11">
        <f t="shared" si="90"/>
        <v>2013</v>
      </c>
      <c r="I682" t="s">
        <v>52</v>
      </c>
      <c r="J682" t="s">
        <v>14</v>
      </c>
      <c r="K682" s="1">
        <v>41723</v>
      </c>
    </row>
    <row r="683" spans="1:11" ht="12" customHeight="1" x14ac:dyDescent="0.2">
      <c r="A683" t="s">
        <v>1123</v>
      </c>
      <c r="B683" t="s">
        <v>193</v>
      </c>
      <c r="D683" s="2">
        <v>1167</v>
      </c>
      <c r="E683" t="s">
        <v>1124</v>
      </c>
      <c r="F683" s="9">
        <v>41353</v>
      </c>
      <c r="G683" s="9">
        <v>41359</v>
      </c>
      <c r="H683" s="11">
        <f t="shared" si="90"/>
        <v>2013</v>
      </c>
      <c r="I683" t="s">
        <v>10</v>
      </c>
      <c r="J683" t="s">
        <v>60</v>
      </c>
      <c r="K683" s="1">
        <v>41682</v>
      </c>
    </row>
    <row r="684" spans="1:11" ht="12" customHeight="1" x14ac:dyDescent="0.2">
      <c r="A684" t="s">
        <v>1275</v>
      </c>
      <c r="B684" t="s">
        <v>38</v>
      </c>
      <c r="D684" s="2">
        <v>1167</v>
      </c>
      <c r="E684" s="1">
        <v>41516</v>
      </c>
      <c r="F684" s="8">
        <f t="shared" ref="F684:F695" si="95">E684</f>
        <v>41516</v>
      </c>
      <c r="G684" s="8">
        <f t="shared" ref="G684:G695" si="96">E684</f>
        <v>41516</v>
      </c>
      <c r="H684" s="11">
        <f t="shared" si="90"/>
        <v>2013</v>
      </c>
      <c r="I684" t="s">
        <v>20</v>
      </c>
      <c r="J684" t="s">
        <v>56</v>
      </c>
      <c r="K684" s="1">
        <v>41662</v>
      </c>
    </row>
    <row r="685" spans="1:11" ht="12" customHeight="1" x14ac:dyDescent="0.2">
      <c r="A685" t="s">
        <v>1381</v>
      </c>
      <c r="B685" t="s">
        <v>250</v>
      </c>
      <c r="D685" s="2">
        <v>1142</v>
      </c>
      <c r="E685" s="1">
        <v>41631</v>
      </c>
      <c r="F685" s="8">
        <f t="shared" si="95"/>
        <v>41631</v>
      </c>
      <c r="G685" s="8">
        <f t="shared" si="96"/>
        <v>41631</v>
      </c>
      <c r="H685" s="11">
        <f t="shared" si="90"/>
        <v>2013</v>
      </c>
      <c r="I685" t="s">
        <v>10</v>
      </c>
      <c r="J685" t="s">
        <v>21</v>
      </c>
      <c r="K685" s="1">
        <v>41710</v>
      </c>
    </row>
    <row r="686" spans="1:11" ht="12" customHeight="1" x14ac:dyDescent="0.2">
      <c r="A686" t="s">
        <v>1379</v>
      </c>
      <c r="B686" t="s">
        <v>193</v>
      </c>
      <c r="D686" s="2">
        <v>1139</v>
      </c>
      <c r="E686" s="1">
        <v>41625</v>
      </c>
      <c r="F686" s="8">
        <f t="shared" si="95"/>
        <v>41625</v>
      </c>
      <c r="G686" s="8">
        <f t="shared" si="96"/>
        <v>41625</v>
      </c>
      <c r="H686" s="11">
        <f t="shared" si="90"/>
        <v>2013</v>
      </c>
      <c r="I686" t="s">
        <v>46</v>
      </c>
      <c r="J686" t="s">
        <v>46</v>
      </c>
      <c r="K686" s="1">
        <v>41710</v>
      </c>
    </row>
    <row r="687" spans="1:11" ht="12" customHeight="1" x14ac:dyDescent="0.2">
      <c r="A687" t="s">
        <v>778</v>
      </c>
      <c r="B687" t="s">
        <v>103</v>
      </c>
      <c r="C687" t="s">
        <v>89</v>
      </c>
      <c r="D687" s="2">
        <v>1137</v>
      </c>
      <c r="E687" s="1">
        <v>40988</v>
      </c>
      <c r="F687" s="8">
        <f t="shared" si="95"/>
        <v>40988</v>
      </c>
      <c r="G687" s="8">
        <f t="shared" si="96"/>
        <v>40988</v>
      </c>
      <c r="H687" s="11">
        <f t="shared" si="90"/>
        <v>2012</v>
      </c>
      <c r="I687" t="s">
        <v>139</v>
      </c>
      <c r="J687" t="s">
        <v>21</v>
      </c>
      <c r="K687" s="1">
        <v>41662</v>
      </c>
    </row>
    <row r="688" spans="1:11" ht="12" customHeight="1" x14ac:dyDescent="0.2">
      <c r="A688" t="s">
        <v>771</v>
      </c>
      <c r="B688" t="s">
        <v>13</v>
      </c>
      <c r="D688" s="2">
        <v>1134</v>
      </c>
      <c r="E688" s="1">
        <v>40998</v>
      </c>
      <c r="F688" s="8">
        <f t="shared" si="95"/>
        <v>40998</v>
      </c>
      <c r="G688" s="8">
        <f t="shared" si="96"/>
        <v>40998</v>
      </c>
      <c r="H688" s="11">
        <f t="shared" si="90"/>
        <v>2012</v>
      </c>
      <c r="I688" t="s">
        <v>347</v>
      </c>
      <c r="J688" t="s">
        <v>60</v>
      </c>
      <c r="K688" s="1">
        <v>41662</v>
      </c>
    </row>
    <row r="689" spans="1:11" ht="12" customHeight="1" x14ac:dyDescent="0.2">
      <c r="A689" t="s">
        <v>455</v>
      </c>
      <c r="B689" t="s">
        <v>13</v>
      </c>
      <c r="D689" s="2">
        <v>1127</v>
      </c>
      <c r="E689" s="1">
        <v>41411</v>
      </c>
      <c r="F689" s="8">
        <f t="shared" si="95"/>
        <v>41411</v>
      </c>
      <c r="G689" s="8">
        <f t="shared" si="96"/>
        <v>41411</v>
      </c>
      <c r="H689" s="11">
        <f t="shared" si="90"/>
        <v>2013</v>
      </c>
      <c r="I689" t="s">
        <v>155</v>
      </c>
      <c r="J689" t="s">
        <v>60</v>
      </c>
      <c r="K689" s="1">
        <v>41662</v>
      </c>
    </row>
    <row r="690" spans="1:11" ht="12" customHeight="1" x14ac:dyDescent="0.2">
      <c r="A690" t="s">
        <v>818</v>
      </c>
      <c r="B690" t="s">
        <v>24</v>
      </c>
      <c r="C690" t="s">
        <v>819</v>
      </c>
      <c r="D690" s="2">
        <v>1112</v>
      </c>
      <c r="E690" s="1">
        <v>41041</v>
      </c>
      <c r="F690" s="8">
        <f t="shared" si="95"/>
        <v>41041</v>
      </c>
      <c r="G690" s="8">
        <f t="shared" si="96"/>
        <v>41041</v>
      </c>
      <c r="H690" s="11">
        <f t="shared" si="90"/>
        <v>2012</v>
      </c>
      <c r="I690" t="s">
        <v>820</v>
      </c>
      <c r="J690" t="s">
        <v>56</v>
      </c>
      <c r="K690" s="1">
        <v>41662</v>
      </c>
    </row>
    <row r="691" spans="1:11" ht="12" customHeight="1" x14ac:dyDescent="0.2">
      <c r="A691" t="s">
        <v>194</v>
      </c>
      <c r="B691" t="s">
        <v>195</v>
      </c>
      <c r="D691" s="2">
        <v>1105</v>
      </c>
      <c r="E691" s="1">
        <v>40310</v>
      </c>
      <c r="F691" s="8">
        <f t="shared" si="95"/>
        <v>40310</v>
      </c>
      <c r="G691" s="8">
        <f t="shared" si="96"/>
        <v>40310</v>
      </c>
      <c r="H691" s="11">
        <f t="shared" si="90"/>
        <v>2010</v>
      </c>
      <c r="I691" t="s">
        <v>10</v>
      </c>
      <c r="J691" t="s">
        <v>21</v>
      </c>
      <c r="K691" s="1">
        <v>41662</v>
      </c>
    </row>
    <row r="692" spans="1:11" ht="12" customHeight="1" x14ac:dyDescent="0.2">
      <c r="A692" t="s">
        <v>506</v>
      </c>
      <c r="B692" t="s">
        <v>127</v>
      </c>
      <c r="D692" s="2">
        <v>1105</v>
      </c>
      <c r="E692" s="1">
        <v>40637</v>
      </c>
      <c r="F692" s="8">
        <f t="shared" si="95"/>
        <v>40637</v>
      </c>
      <c r="G692" s="8">
        <f t="shared" si="96"/>
        <v>40637</v>
      </c>
      <c r="H692" s="11">
        <f t="shared" si="90"/>
        <v>2011</v>
      </c>
      <c r="I692" t="s">
        <v>20</v>
      </c>
      <c r="J692" t="s">
        <v>17</v>
      </c>
      <c r="K692" s="1">
        <v>41662</v>
      </c>
    </row>
    <row r="693" spans="1:11" ht="12" customHeight="1" x14ac:dyDescent="0.2">
      <c r="A693" t="s">
        <v>981</v>
      </c>
      <c r="B693" t="s">
        <v>13</v>
      </c>
      <c r="D693" s="2">
        <v>1105</v>
      </c>
      <c r="E693" s="1">
        <v>41241</v>
      </c>
      <c r="F693" s="8">
        <f t="shared" si="95"/>
        <v>41241</v>
      </c>
      <c r="G693" s="8">
        <f t="shared" si="96"/>
        <v>41241</v>
      </c>
      <c r="H693" s="11">
        <f t="shared" si="90"/>
        <v>2012</v>
      </c>
      <c r="I693" t="s">
        <v>10</v>
      </c>
      <c r="J693" t="s">
        <v>21</v>
      </c>
      <c r="K693" s="1">
        <v>41662</v>
      </c>
    </row>
    <row r="694" spans="1:11" ht="12" customHeight="1" x14ac:dyDescent="0.2">
      <c r="A694" t="s">
        <v>349</v>
      </c>
      <c r="B694" t="s">
        <v>350</v>
      </c>
      <c r="D694" s="2">
        <v>1104</v>
      </c>
      <c r="E694" s="1">
        <v>40437</v>
      </c>
      <c r="F694" s="8">
        <f t="shared" si="95"/>
        <v>40437</v>
      </c>
      <c r="G694" s="8">
        <f t="shared" si="96"/>
        <v>40437</v>
      </c>
      <c r="H694" s="11">
        <f t="shared" si="90"/>
        <v>2010</v>
      </c>
      <c r="I694" t="s">
        <v>10</v>
      </c>
      <c r="J694" t="s">
        <v>25</v>
      </c>
      <c r="K694" s="1">
        <v>41662</v>
      </c>
    </row>
    <row r="695" spans="1:11" ht="12" customHeight="1" x14ac:dyDescent="0.2">
      <c r="A695" t="s">
        <v>994</v>
      </c>
      <c r="B695" t="s">
        <v>40</v>
      </c>
      <c r="C695" t="s">
        <v>995</v>
      </c>
      <c r="D695" s="2">
        <v>1103</v>
      </c>
      <c r="E695" s="1">
        <v>41193</v>
      </c>
      <c r="F695" s="8">
        <f t="shared" si="95"/>
        <v>41193</v>
      </c>
      <c r="G695" s="8">
        <f t="shared" si="96"/>
        <v>41193</v>
      </c>
      <c r="H695" s="11">
        <f t="shared" si="90"/>
        <v>2012</v>
      </c>
      <c r="I695" t="s">
        <v>10</v>
      </c>
      <c r="J695" t="s">
        <v>21</v>
      </c>
      <c r="K695" s="1">
        <v>41662</v>
      </c>
    </row>
    <row r="696" spans="1:11" ht="12" customHeight="1" x14ac:dyDescent="0.2">
      <c r="A696" t="s">
        <v>794</v>
      </c>
      <c r="B696" t="s">
        <v>40</v>
      </c>
      <c r="D696" s="2">
        <v>1102</v>
      </c>
      <c r="E696" t="s">
        <v>795</v>
      </c>
      <c r="F696" s="9">
        <v>40984</v>
      </c>
      <c r="G696" s="9">
        <v>41019</v>
      </c>
      <c r="H696" s="11">
        <f t="shared" si="90"/>
        <v>2012</v>
      </c>
      <c r="I696" t="s">
        <v>20</v>
      </c>
      <c r="J696" t="s">
        <v>11</v>
      </c>
      <c r="K696" s="1">
        <v>41662</v>
      </c>
    </row>
    <row r="697" spans="1:11" ht="12" customHeight="1" x14ac:dyDescent="0.2">
      <c r="A697" t="s">
        <v>91</v>
      </c>
      <c r="B697" t="s">
        <v>92</v>
      </c>
      <c r="D697" s="2">
        <v>1100</v>
      </c>
      <c r="E697" s="1">
        <v>40162</v>
      </c>
      <c r="F697" s="8">
        <f t="shared" ref="F697:F710" si="97">E697</f>
        <v>40162</v>
      </c>
      <c r="G697" s="8">
        <f t="shared" ref="G697:G710" si="98">E697</f>
        <v>40162</v>
      </c>
      <c r="H697" s="11">
        <f t="shared" si="90"/>
        <v>2009</v>
      </c>
      <c r="I697" t="s">
        <v>10</v>
      </c>
      <c r="J697" t="s">
        <v>21</v>
      </c>
      <c r="K697" s="1">
        <v>41662</v>
      </c>
    </row>
    <row r="698" spans="1:11" ht="12" customHeight="1" x14ac:dyDescent="0.2">
      <c r="A698" t="s">
        <v>612</v>
      </c>
      <c r="B698" t="s">
        <v>55</v>
      </c>
      <c r="C698" t="s">
        <v>613</v>
      </c>
      <c r="D698" s="2">
        <v>1100</v>
      </c>
      <c r="E698" s="1">
        <v>40802</v>
      </c>
      <c r="F698" s="8">
        <f t="shared" si="97"/>
        <v>40802</v>
      </c>
      <c r="G698" s="8">
        <f t="shared" si="98"/>
        <v>40802</v>
      </c>
      <c r="H698" s="11">
        <f t="shared" si="90"/>
        <v>2011</v>
      </c>
      <c r="I698" t="s">
        <v>10</v>
      </c>
      <c r="J698" t="s">
        <v>11</v>
      </c>
      <c r="K698" s="1">
        <v>41722</v>
      </c>
    </row>
    <row r="699" spans="1:11" ht="12" customHeight="1" x14ac:dyDescent="0.2">
      <c r="A699" t="s">
        <v>916</v>
      </c>
      <c r="B699" t="s">
        <v>50</v>
      </c>
      <c r="D699" s="2">
        <v>1100</v>
      </c>
      <c r="E699" s="1">
        <v>41186</v>
      </c>
      <c r="F699" s="8">
        <f t="shared" si="97"/>
        <v>41186</v>
      </c>
      <c r="G699" s="8">
        <f t="shared" si="98"/>
        <v>41186</v>
      </c>
      <c r="H699" s="11">
        <f t="shared" si="90"/>
        <v>2012</v>
      </c>
      <c r="I699" t="s">
        <v>155</v>
      </c>
      <c r="J699" t="s">
        <v>11</v>
      </c>
      <c r="K699" s="1">
        <v>41662</v>
      </c>
    </row>
    <row r="700" spans="1:11" ht="12" customHeight="1" x14ac:dyDescent="0.2">
      <c r="A700" t="s">
        <v>1277</v>
      </c>
      <c r="B700" t="s">
        <v>288</v>
      </c>
      <c r="D700" s="2">
        <v>1100</v>
      </c>
      <c r="E700" s="1">
        <v>41541</v>
      </c>
      <c r="F700" s="8">
        <f t="shared" si="97"/>
        <v>41541</v>
      </c>
      <c r="G700" s="8">
        <f t="shared" si="98"/>
        <v>41541</v>
      </c>
      <c r="H700" s="11">
        <f t="shared" si="90"/>
        <v>2013</v>
      </c>
      <c r="I700" t="s">
        <v>10</v>
      </c>
      <c r="J700" t="s">
        <v>21</v>
      </c>
      <c r="K700" s="1">
        <v>41662</v>
      </c>
    </row>
    <row r="701" spans="1:11" ht="12" customHeight="1" x14ac:dyDescent="0.2">
      <c r="A701" t="s">
        <v>236</v>
      </c>
      <c r="B701" t="s">
        <v>71</v>
      </c>
      <c r="C701" t="s">
        <v>237</v>
      </c>
      <c r="D701" s="2">
        <v>1097</v>
      </c>
      <c r="E701" s="1">
        <v>40353</v>
      </c>
      <c r="F701" s="8">
        <f t="shared" si="97"/>
        <v>40353</v>
      </c>
      <c r="G701" s="8">
        <f t="shared" si="98"/>
        <v>40353</v>
      </c>
      <c r="H701" s="11">
        <f t="shared" si="90"/>
        <v>2010</v>
      </c>
      <c r="I701" t="s">
        <v>46</v>
      </c>
      <c r="J701" t="s">
        <v>11</v>
      </c>
      <c r="K701" s="1">
        <v>41662</v>
      </c>
    </row>
    <row r="702" spans="1:11" ht="12" customHeight="1" x14ac:dyDescent="0.2">
      <c r="A702" t="s">
        <v>1128</v>
      </c>
      <c r="B702" t="s">
        <v>50</v>
      </c>
      <c r="D702" s="2">
        <v>1093</v>
      </c>
      <c r="E702" s="1">
        <v>41381</v>
      </c>
      <c r="F702" s="8">
        <f t="shared" si="97"/>
        <v>41381</v>
      </c>
      <c r="G702" s="8">
        <f t="shared" si="98"/>
        <v>41381</v>
      </c>
      <c r="H702" s="11">
        <f t="shared" si="90"/>
        <v>2013</v>
      </c>
      <c r="I702" t="s">
        <v>155</v>
      </c>
      <c r="J702" t="s">
        <v>11</v>
      </c>
      <c r="K702" s="1">
        <v>41662</v>
      </c>
    </row>
    <row r="703" spans="1:11" ht="12" customHeight="1" x14ac:dyDescent="0.2">
      <c r="A703" t="s">
        <v>957</v>
      </c>
      <c r="B703" t="s">
        <v>159</v>
      </c>
      <c r="C703" t="s">
        <v>958</v>
      </c>
      <c r="D703" s="2">
        <v>1090</v>
      </c>
      <c r="E703" s="1">
        <v>41228</v>
      </c>
      <c r="F703" s="8">
        <f t="shared" si="97"/>
        <v>41228</v>
      </c>
      <c r="G703" s="8">
        <f t="shared" si="98"/>
        <v>41228</v>
      </c>
      <c r="H703" s="11">
        <f t="shared" si="90"/>
        <v>2012</v>
      </c>
      <c r="I703" t="s">
        <v>52</v>
      </c>
      <c r="J703" t="s">
        <v>21</v>
      </c>
      <c r="K703" s="1">
        <v>41662</v>
      </c>
    </row>
    <row r="704" spans="1:11" ht="12" customHeight="1" x14ac:dyDescent="0.2">
      <c r="A704" t="s">
        <v>616</v>
      </c>
      <c r="B704" t="s">
        <v>193</v>
      </c>
      <c r="C704" t="s">
        <v>617</v>
      </c>
      <c r="D704" s="2">
        <v>1089</v>
      </c>
      <c r="E704" s="1">
        <v>40789</v>
      </c>
      <c r="F704" s="8">
        <f t="shared" si="97"/>
        <v>40789</v>
      </c>
      <c r="G704" s="8">
        <f t="shared" si="98"/>
        <v>40789</v>
      </c>
      <c r="H704" s="11">
        <f t="shared" si="90"/>
        <v>2011</v>
      </c>
      <c r="I704" t="s">
        <v>10</v>
      </c>
      <c r="J704" t="s">
        <v>25</v>
      </c>
      <c r="K704" s="1">
        <v>41722</v>
      </c>
    </row>
    <row r="705" spans="1:12" ht="12" customHeight="1" x14ac:dyDescent="0.2">
      <c r="A705" t="s">
        <v>372</v>
      </c>
      <c r="B705" t="s">
        <v>38</v>
      </c>
      <c r="C705" t="s">
        <v>373</v>
      </c>
      <c r="D705" s="2">
        <v>1085</v>
      </c>
      <c r="E705" s="1">
        <v>39722</v>
      </c>
      <c r="F705" s="8">
        <f t="shared" si="97"/>
        <v>39722</v>
      </c>
      <c r="G705" s="8">
        <f t="shared" si="98"/>
        <v>39722</v>
      </c>
      <c r="H705" s="11">
        <f t="shared" si="90"/>
        <v>2008</v>
      </c>
      <c r="I705" t="s">
        <v>347</v>
      </c>
      <c r="J705" t="s">
        <v>14</v>
      </c>
      <c r="K705" s="1">
        <v>41662</v>
      </c>
      <c r="L705" s="3" t="s">
        <v>374</v>
      </c>
    </row>
    <row r="706" spans="1:12" ht="12" customHeight="1" x14ac:dyDescent="0.2">
      <c r="A706" t="s">
        <v>636</v>
      </c>
      <c r="B706" t="s">
        <v>159</v>
      </c>
      <c r="C706" t="s">
        <v>1421</v>
      </c>
      <c r="D706" s="2">
        <v>1079</v>
      </c>
      <c r="E706" s="1">
        <v>41674</v>
      </c>
      <c r="F706" s="8">
        <f t="shared" si="97"/>
        <v>41674</v>
      </c>
      <c r="G706" s="8">
        <f t="shared" si="98"/>
        <v>41674</v>
      </c>
      <c r="H706" s="11">
        <f t="shared" ref="H706:H769" si="99">YEAR(G706)</f>
        <v>2014</v>
      </c>
      <c r="I706" t="s">
        <v>10</v>
      </c>
      <c r="J706" t="s">
        <v>21</v>
      </c>
      <c r="K706" s="1">
        <v>41750</v>
      </c>
    </row>
    <row r="707" spans="1:12" ht="12" customHeight="1" x14ac:dyDescent="0.2">
      <c r="A707" t="s">
        <v>65</v>
      </c>
      <c r="B707" t="s">
        <v>62</v>
      </c>
      <c r="D707" s="2">
        <v>1076</v>
      </c>
      <c r="E707" s="1">
        <v>40127</v>
      </c>
      <c r="F707" s="8">
        <f t="shared" si="97"/>
        <v>40127</v>
      </c>
      <c r="G707" s="8">
        <f t="shared" si="98"/>
        <v>40127</v>
      </c>
      <c r="H707" s="11">
        <f t="shared" si="99"/>
        <v>2009</v>
      </c>
      <c r="I707" t="s">
        <v>10</v>
      </c>
      <c r="J707" t="s">
        <v>46</v>
      </c>
      <c r="K707" s="1">
        <v>41662</v>
      </c>
    </row>
    <row r="708" spans="1:12" ht="12" customHeight="1" x14ac:dyDescent="0.2">
      <c r="A708" t="s">
        <v>837</v>
      </c>
      <c r="B708" t="s">
        <v>282</v>
      </c>
      <c r="D708" s="2">
        <v>1076</v>
      </c>
      <c r="E708" s="1">
        <v>41327</v>
      </c>
      <c r="F708" s="8">
        <f t="shared" si="97"/>
        <v>41327</v>
      </c>
      <c r="G708" s="8">
        <f t="shared" si="98"/>
        <v>41327</v>
      </c>
      <c r="H708" s="11">
        <f t="shared" si="99"/>
        <v>2013</v>
      </c>
      <c r="I708" t="s">
        <v>10</v>
      </c>
      <c r="J708" t="s">
        <v>21</v>
      </c>
      <c r="K708" s="1">
        <v>41662</v>
      </c>
    </row>
    <row r="709" spans="1:12" ht="12" customHeight="1" x14ac:dyDescent="0.2">
      <c r="A709" t="s">
        <v>252</v>
      </c>
      <c r="B709" t="s">
        <v>55</v>
      </c>
      <c r="C709" t="s">
        <v>253</v>
      </c>
      <c r="D709" s="2">
        <v>1073</v>
      </c>
      <c r="E709" s="1">
        <v>40266</v>
      </c>
      <c r="F709" s="8">
        <f t="shared" si="97"/>
        <v>40266</v>
      </c>
      <c r="G709" s="8">
        <f t="shared" si="98"/>
        <v>40266</v>
      </c>
      <c r="H709" s="11">
        <f t="shared" si="99"/>
        <v>2010</v>
      </c>
      <c r="I709" t="s">
        <v>20</v>
      </c>
      <c r="J709" t="s">
        <v>46</v>
      </c>
      <c r="K709" s="1">
        <v>41662</v>
      </c>
    </row>
    <row r="710" spans="1:12" ht="12" customHeight="1" x14ac:dyDescent="0.2">
      <c r="A710" t="s">
        <v>470</v>
      </c>
      <c r="B710" t="s">
        <v>71</v>
      </c>
      <c r="D710" s="2">
        <v>1070</v>
      </c>
      <c r="E710" s="1">
        <v>40612</v>
      </c>
      <c r="F710" s="8">
        <f t="shared" si="97"/>
        <v>40612</v>
      </c>
      <c r="G710" s="8">
        <f t="shared" si="98"/>
        <v>40612</v>
      </c>
      <c r="H710" s="11">
        <f t="shared" si="99"/>
        <v>2011</v>
      </c>
      <c r="I710" t="s">
        <v>52</v>
      </c>
      <c r="J710" t="s">
        <v>207</v>
      </c>
      <c r="K710" s="1">
        <v>41722</v>
      </c>
    </row>
    <row r="711" spans="1:12" ht="12" customHeight="1" x14ac:dyDescent="0.2">
      <c r="A711" t="s">
        <v>1251</v>
      </c>
      <c r="B711" t="s">
        <v>71</v>
      </c>
      <c r="D711" s="2">
        <v>1067</v>
      </c>
      <c r="E711" t="s">
        <v>1252</v>
      </c>
      <c r="F711" s="9">
        <v>41458</v>
      </c>
      <c r="G711" s="9">
        <v>41466</v>
      </c>
      <c r="H711" s="11">
        <f t="shared" si="99"/>
        <v>2013</v>
      </c>
      <c r="I711" t="s">
        <v>347</v>
      </c>
      <c r="J711" t="s">
        <v>60</v>
      </c>
      <c r="K711" s="1">
        <v>41662</v>
      </c>
    </row>
    <row r="712" spans="1:12" ht="12" customHeight="1" x14ac:dyDescent="0.2">
      <c r="A712" t="s">
        <v>1296</v>
      </c>
      <c r="B712" t="s">
        <v>24</v>
      </c>
      <c r="D712" s="2">
        <v>1039</v>
      </c>
      <c r="E712" s="1">
        <v>41584</v>
      </c>
      <c r="F712" s="8">
        <f>E712</f>
        <v>41584</v>
      </c>
      <c r="G712" s="8">
        <f>E712</f>
        <v>41584</v>
      </c>
      <c r="H712" s="11">
        <f t="shared" si="99"/>
        <v>2013</v>
      </c>
      <c r="I712" t="s">
        <v>20</v>
      </c>
      <c r="J712" t="s">
        <v>56</v>
      </c>
      <c r="K712" s="1">
        <v>41662</v>
      </c>
    </row>
    <row r="713" spans="1:12" ht="12" customHeight="1" x14ac:dyDescent="0.2">
      <c r="A713" t="s">
        <v>1187</v>
      </c>
      <c r="B713" t="s">
        <v>24</v>
      </c>
      <c r="D713" s="2">
        <v>1033</v>
      </c>
      <c r="E713" s="1">
        <v>41444</v>
      </c>
      <c r="F713" s="8">
        <f>E713</f>
        <v>41444</v>
      </c>
      <c r="G713" s="8">
        <f>E713</f>
        <v>41444</v>
      </c>
      <c r="H713" s="11">
        <f t="shared" si="99"/>
        <v>2013</v>
      </c>
      <c r="I713" t="s">
        <v>46</v>
      </c>
      <c r="J713" t="s">
        <v>11</v>
      </c>
      <c r="K713" s="1">
        <v>41662</v>
      </c>
    </row>
    <row r="714" spans="1:12" ht="12" customHeight="1" x14ac:dyDescent="0.2">
      <c r="A714" t="s">
        <v>483</v>
      </c>
      <c r="B714" t="s">
        <v>9</v>
      </c>
      <c r="D714" s="2">
        <v>1031</v>
      </c>
      <c r="E714" s="1">
        <v>40617</v>
      </c>
      <c r="F714" s="8">
        <f>E714</f>
        <v>40617</v>
      </c>
      <c r="G714" s="8">
        <f>E714</f>
        <v>40617</v>
      </c>
      <c r="H714" s="11">
        <f t="shared" si="99"/>
        <v>2011</v>
      </c>
      <c r="I714" t="s">
        <v>155</v>
      </c>
      <c r="J714" t="s">
        <v>46</v>
      </c>
      <c r="K714" s="1">
        <v>41662</v>
      </c>
    </row>
    <row r="715" spans="1:12" ht="12" customHeight="1" x14ac:dyDescent="0.2">
      <c r="A715" t="s">
        <v>1066</v>
      </c>
      <c r="B715" t="s">
        <v>103</v>
      </c>
      <c r="D715" s="2">
        <v>1025</v>
      </c>
      <c r="E715" t="s">
        <v>1067</v>
      </c>
      <c r="F715" s="9">
        <v>41031</v>
      </c>
      <c r="G715" s="9">
        <v>41082</v>
      </c>
      <c r="H715" s="11">
        <f t="shared" si="99"/>
        <v>2012</v>
      </c>
      <c r="I715" t="s">
        <v>480</v>
      </c>
      <c r="J715" t="s">
        <v>298</v>
      </c>
      <c r="K715" s="1">
        <v>41662</v>
      </c>
    </row>
    <row r="716" spans="1:12" ht="12" customHeight="1" x14ac:dyDescent="0.2">
      <c r="A716" t="s">
        <v>206</v>
      </c>
      <c r="B716" t="s">
        <v>44</v>
      </c>
      <c r="D716" s="2">
        <v>1020</v>
      </c>
      <c r="E716" s="1">
        <v>40298</v>
      </c>
      <c r="F716" s="8">
        <f>E716</f>
        <v>40298</v>
      </c>
      <c r="G716" s="8">
        <f>E716</f>
        <v>40298</v>
      </c>
      <c r="H716" s="11">
        <f t="shared" si="99"/>
        <v>2010</v>
      </c>
      <c r="I716" t="s">
        <v>10</v>
      </c>
      <c r="J716" t="s">
        <v>207</v>
      </c>
      <c r="K716" s="1">
        <v>41662</v>
      </c>
    </row>
    <row r="717" spans="1:12" ht="12" customHeight="1" x14ac:dyDescent="0.2">
      <c r="A717" t="s">
        <v>882</v>
      </c>
      <c r="B717" t="s">
        <v>44</v>
      </c>
      <c r="C717" t="s">
        <v>883</v>
      </c>
      <c r="D717" s="2">
        <v>1017</v>
      </c>
      <c r="E717" s="1">
        <v>41170</v>
      </c>
      <c r="F717" s="8">
        <f>E717</f>
        <v>41170</v>
      </c>
      <c r="G717" s="8">
        <f>E717</f>
        <v>41170</v>
      </c>
      <c r="H717" s="11">
        <f t="shared" si="99"/>
        <v>2012</v>
      </c>
      <c r="I717" t="s">
        <v>10</v>
      </c>
      <c r="J717" t="s">
        <v>14</v>
      </c>
      <c r="K717" s="1">
        <v>41662</v>
      </c>
    </row>
    <row r="718" spans="1:12" ht="12" customHeight="1" x14ac:dyDescent="0.2">
      <c r="A718" t="s">
        <v>1239</v>
      </c>
      <c r="B718" t="s">
        <v>127</v>
      </c>
      <c r="D718" s="2">
        <v>1015</v>
      </c>
      <c r="E718" s="1">
        <v>41533</v>
      </c>
      <c r="F718" s="8">
        <f>E718</f>
        <v>41533</v>
      </c>
      <c r="G718" s="8">
        <f>E718</f>
        <v>41533</v>
      </c>
      <c r="H718" s="11">
        <f t="shared" si="99"/>
        <v>2013</v>
      </c>
      <c r="I718" t="s">
        <v>46</v>
      </c>
      <c r="J718" t="s">
        <v>11</v>
      </c>
      <c r="K718" s="1">
        <v>41662</v>
      </c>
    </row>
    <row r="719" spans="1:12" ht="12" customHeight="1" x14ac:dyDescent="0.2">
      <c r="A719" t="s">
        <v>1219</v>
      </c>
      <c r="B719" t="s">
        <v>24</v>
      </c>
      <c r="D719" s="2">
        <v>1009</v>
      </c>
      <c r="E719" t="s">
        <v>1220</v>
      </c>
      <c r="F719" s="9">
        <v>41456</v>
      </c>
      <c r="G719" s="9">
        <v>41488</v>
      </c>
      <c r="H719" s="11">
        <f t="shared" si="99"/>
        <v>2013</v>
      </c>
      <c r="I719" t="s">
        <v>347</v>
      </c>
      <c r="J719" t="s">
        <v>298</v>
      </c>
      <c r="K719" s="1">
        <v>41662</v>
      </c>
    </row>
    <row r="720" spans="1:12" ht="12" customHeight="1" x14ac:dyDescent="0.2">
      <c r="A720" t="s">
        <v>205</v>
      </c>
      <c r="B720" t="s">
        <v>193</v>
      </c>
      <c r="D720" s="2">
        <v>1001</v>
      </c>
      <c r="E720" s="1">
        <v>40290</v>
      </c>
      <c r="F720" s="8">
        <f t="shared" ref="F720:F733" si="100">E720</f>
        <v>40290</v>
      </c>
      <c r="G720" s="8">
        <f t="shared" ref="G720:G733" si="101">E720</f>
        <v>40290</v>
      </c>
      <c r="H720" s="11">
        <f t="shared" si="99"/>
        <v>2010</v>
      </c>
      <c r="I720" t="s">
        <v>46</v>
      </c>
      <c r="J720" t="s">
        <v>60</v>
      </c>
      <c r="K720" s="1">
        <v>41662</v>
      </c>
    </row>
    <row r="721" spans="1:12" ht="12" customHeight="1" x14ac:dyDescent="0.2">
      <c r="A721" t="s">
        <v>378</v>
      </c>
      <c r="B721" t="s">
        <v>193</v>
      </c>
      <c r="D721" s="2">
        <v>1000</v>
      </c>
      <c r="E721" s="1">
        <v>37709</v>
      </c>
      <c r="F721" s="8">
        <f t="shared" si="100"/>
        <v>37709</v>
      </c>
      <c r="G721" s="8">
        <f t="shared" si="101"/>
        <v>37709</v>
      </c>
      <c r="H721" s="11">
        <f t="shared" si="99"/>
        <v>2003</v>
      </c>
      <c r="I721" t="s">
        <v>155</v>
      </c>
      <c r="J721" t="s">
        <v>11</v>
      </c>
      <c r="K721" s="1">
        <v>41662</v>
      </c>
    </row>
    <row r="722" spans="1:12" ht="12" customHeight="1" x14ac:dyDescent="0.2">
      <c r="A722" t="s">
        <v>12</v>
      </c>
      <c r="B722" t="s">
        <v>13</v>
      </c>
      <c r="D722" s="2">
        <v>1000</v>
      </c>
      <c r="E722" s="1">
        <v>40078</v>
      </c>
      <c r="F722" s="8">
        <f t="shared" si="100"/>
        <v>40078</v>
      </c>
      <c r="G722" s="8">
        <f t="shared" si="101"/>
        <v>40078</v>
      </c>
      <c r="H722" s="11">
        <f t="shared" si="99"/>
        <v>2009</v>
      </c>
      <c r="I722" t="s">
        <v>10</v>
      </c>
      <c r="J722" t="s">
        <v>14</v>
      </c>
      <c r="K722" s="1">
        <v>41662</v>
      </c>
    </row>
    <row r="723" spans="1:12" ht="12" customHeight="1" x14ac:dyDescent="0.2">
      <c r="A723" t="s">
        <v>8</v>
      </c>
      <c r="B723" t="s">
        <v>9</v>
      </c>
      <c r="D723" s="2">
        <v>1000</v>
      </c>
      <c r="E723" s="1">
        <v>40102</v>
      </c>
      <c r="F723" s="8">
        <f t="shared" si="100"/>
        <v>40102</v>
      </c>
      <c r="G723" s="8">
        <f t="shared" si="101"/>
        <v>40102</v>
      </c>
      <c r="H723" s="11">
        <f t="shared" si="99"/>
        <v>2009</v>
      </c>
      <c r="I723" t="s">
        <v>10</v>
      </c>
      <c r="J723" t="s">
        <v>11</v>
      </c>
      <c r="K723" s="1">
        <v>41662</v>
      </c>
    </row>
    <row r="724" spans="1:12" ht="12" customHeight="1" x14ac:dyDescent="0.2">
      <c r="A724" t="s">
        <v>190</v>
      </c>
      <c r="B724" t="s">
        <v>71</v>
      </c>
      <c r="D724" s="2">
        <v>1000</v>
      </c>
      <c r="E724" s="1">
        <v>40280</v>
      </c>
      <c r="F724" s="8">
        <f t="shared" si="100"/>
        <v>40280</v>
      </c>
      <c r="G724" s="8">
        <f t="shared" si="101"/>
        <v>40280</v>
      </c>
      <c r="H724" s="11">
        <f t="shared" si="99"/>
        <v>2010</v>
      </c>
      <c r="I724" t="s">
        <v>10</v>
      </c>
      <c r="J724" t="s">
        <v>21</v>
      </c>
      <c r="K724" s="1">
        <v>41662</v>
      </c>
      <c r="L724" s="3" t="s">
        <v>191</v>
      </c>
    </row>
    <row r="725" spans="1:12" ht="12" customHeight="1" x14ac:dyDescent="0.2">
      <c r="A725" t="s">
        <v>219</v>
      </c>
      <c r="B725" t="s">
        <v>24</v>
      </c>
      <c r="D725" s="2">
        <v>1000</v>
      </c>
      <c r="E725" s="1">
        <v>40323</v>
      </c>
      <c r="F725" s="8">
        <f t="shared" si="100"/>
        <v>40323</v>
      </c>
      <c r="G725" s="8">
        <f t="shared" si="101"/>
        <v>40323</v>
      </c>
      <c r="H725" s="11">
        <f t="shared" si="99"/>
        <v>2010</v>
      </c>
      <c r="I725" t="s">
        <v>46</v>
      </c>
      <c r="J725" t="s">
        <v>11</v>
      </c>
      <c r="K725" s="1">
        <v>41662</v>
      </c>
    </row>
    <row r="726" spans="1:12" ht="12" customHeight="1" x14ac:dyDescent="0.2">
      <c r="A726" t="s">
        <v>229</v>
      </c>
      <c r="B726" t="s">
        <v>107</v>
      </c>
      <c r="D726" s="2">
        <v>1000</v>
      </c>
      <c r="E726" s="1">
        <v>40355</v>
      </c>
      <c r="F726" s="8">
        <f t="shared" si="100"/>
        <v>40355</v>
      </c>
      <c r="G726" s="8">
        <f t="shared" si="101"/>
        <v>40355</v>
      </c>
      <c r="H726" s="11">
        <f t="shared" si="99"/>
        <v>2010</v>
      </c>
      <c r="I726" t="s">
        <v>10</v>
      </c>
      <c r="J726" t="s">
        <v>17</v>
      </c>
      <c r="K726" s="1">
        <v>41662</v>
      </c>
    </row>
    <row r="727" spans="1:12" ht="12" customHeight="1" x14ac:dyDescent="0.2">
      <c r="A727" t="s">
        <v>277</v>
      </c>
      <c r="B727" t="s">
        <v>131</v>
      </c>
      <c r="D727" s="2">
        <v>1000</v>
      </c>
      <c r="E727" s="1">
        <v>40387</v>
      </c>
      <c r="F727" s="8">
        <f t="shared" si="100"/>
        <v>40387</v>
      </c>
      <c r="G727" s="8">
        <f t="shared" si="101"/>
        <v>40387</v>
      </c>
      <c r="H727" s="11">
        <f t="shared" si="99"/>
        <v>2010</v>
      </c>
      <c r="I727" t="s">
        <v>10</v>
      </c>
      <c r="J727" t="s">
        <v>21</v>
      </c>
      <c r="K727" s="1">
        <v>41662</v>
      </c>
    </row>
    <row r="728" spans="1:12" ht="12" customHeight="1" x14ac:dyDescent="0.2">
      <c r="A728" t="s">
        <v>375</v>
      </c>
      <c r="B728" t="s">
        <v>215</v>
      </c>
      <c r="D728" s="2">
        <v>1000</v>
      </c>
      <c r="E728" s="1">
        <v>40450</v>
      </c>
      <c r="F728" s="8">
        <f t="shared" si="100"/>
        <v>40450</v>
      </c>
      <c r="G728" s="8">
        <f t="shared" si="101"/>
        <v>40450</v>
      </c>
      <c r="H728" s="11">
        <f t="shared" si="99"/>
        <v>2010</v>
      </c>
      <c r="I728" t="s">
        <v>52</v>
      </c>
      <c r="J728" t="s">
        <v>376</v>
      </c>
      <c r="K728" s="1">
        <v>41662</v>
      </c>
    </row>
    <row r="729" spans="1:12" ht="12" customHeight="1" x14ac:dyDescent="0.2">
      <c r="A729" t="s">
        <v>337</v>
      </c>
      <c r="B729" t="s">
        <v>338</v>
      </c>
      <c r="D729" s="2">
        <v>1000</v>
      </c>
      <c r="E729" s="1">
        <v>40463</v>
      </c>
      <c r="F729" s="8">
        <f t="shared" si="100"/>
        <v>40463</v>
      </c>
      <c r="G729" s="8">
        <f t="shared" si="101"/>
        <v>40463</v>
      </c>
      <c r="H729" s="11">
        <f t="shared" si="99"/>
        <v>2010</v>
      </c>
      <c r="I729" t="s">
        <v>10</v>
      </c>
      <c r="J729" t="s">
        <v>17</v>
      </c>
      <c r="K729" s="1">
        <v>41662</v>
      </c>
    </row>
    <row r="730" spans="1:12" ht="12" customHeight="1" x14ac:dyDescent="0.2">
      <c r="A730" t="s">
        <v>370</v>
      </c>
      <c r="B730" t="s">
        <v>343</v>
      </c>
      <c r="D730" s="2">
        <v>1000</v>
      </c>
      <c r="E730" s="1">
        <v>40491</v>
      </c>
      <c r="F730" s="8">
        <f t="shared" si="100"/>
        <v>40491</v>
      </c>
      <c r="G730" s="8">
        <f t="shared" si="101"/>
        <v>40491</v>
      </c>
      <c r="H730" s="11">
        <f t="shared" si="99"/>
        <v>2010</v>
      </c>
      <c r="I730" t="s">
        <v>371</v>
      </c>
      <c r="J730" t="s">
        <v>57</v>
      </c>
      <c r="K730" s="1">
        <v>41662</v>
      </c>
    </row>
    <row r="731" spans="1:12" ht="12" customHeight="1" x14ac:dyDescent="0.2">
      <c r="A731" t="s">
        <v>1414</v>
      </c>
      <c r="B731" t="s">
        <v>159</v>
      </c>
      <c r="D731" s="2">
        <v>1000</v>
      </c>
      <c r="E731" s="1">
        <v>40932</v>
      </c>
      <c r="F731" s="8">
        <f t="shared" si="100"/>
        <v>40932</v>
      </c>
      <c r="G731" s="8">
        <f t="shared" si="101"/>
        <v>40932</v>
      </c>
      <c r="H731" s="11">
        <f t="shared" si="99"/>
        <v>2012</v>
      </c>
      <c r="I731" t="s">
        <v>46</v>
      </c>
      <c r="J731" t="s">
        <v>298</v>
      </c>
      <c r="K731" s="1">
        <v>41750</v>
      </c>
    </row>
    <row r="732" spans="1:12" ht="12" customHeight="1" x14ac:dyDescent="0.2">
      <c r="A732" t="s">
        <v>749</v>
      </c>
      <c r="B732" t="s">
        <v>9</v>
      </c>
      <c r="D732" s="2">
        <v>1000</v>
      </c>
      <c r="E732" s="1">
        <v>40955</v>
      </c>
      <c r="F732" s="8">
        <f t="shared" si="100"/>
        <v>40955</v>
      </c>
      <c r="G732" s="8">
        <f t="shared" si="101"/>
        <v>40955</v>
      </c>
      <c r="H732" s="11">
        <f t="shared" si="99"/>
        <v>2012</v>
      </c>
      <c r="I732" t="s">
        <v>155</v>
      </c>
      <c r="J732" t="s">
        <v>11</v>
      </c>
      <c r="K732" s="1">
        <v>41662</v>
      </c>
    </row>
    <row r="733" spans="1:12" ht="12" customHeight="1" x14ac:dyDescent="0.2">
      <c r="A733" t="s">
        <v>742</v>
      </c>
      <c r="B733" t="s">
        <v>250</v>
      </c>
      <c r="D733" s="2">
        <v>1000</v>
      </c>
      <c r="E733" s="1">
        <v>41010</v>
      </c>
      <c r="F733" s="8">
        <f t="shared" si="100"/>
        <v>41010</v>
      </c>
      <c r="G733" s="8">
        <f t="shared" si="101"/>
        <v>41010</v>
      </c>
      <c r="H733" s="11">
        <f t="shared" si="99"/>
        <v>2012</v>
      </c>
      <c r="I733" t="s">
        <v>155</v>
      </c>
      <c r="J733" t="s">
        <v>11</v>
      </c>
      <c r="K733" s="1">
        <v>41662</v>
      </c>
    </row>
    <row r="734" spans="1:12" ht="12" customHeight="1" x14ac:dyDescent="0.2">
      <c r="A734" t="s">
        <v>734</v>
      </c>
      <c r="B734" t="s">
        <v>24</v>
      </c>
      <c r="D734" s="2">
        <v>1000</v>
      </c>
      <c r="E734" t="s">
        <v>735</v>
      </c>
      <c r="F734" s="9">
        <v>41019</v>
      </c>
      <c r="G734" s="9">
        <v>41020</v>
      </c>
      <c r="H734" s="11">
        <f t="shared" si="99"/>
        <v>2012</v>
      </c>
      <c r="I734" t="s">
        <v>347</v>
      </c>
      <c r="J734" t="s">
        <v>60</v>
      </c>
      <c r="K734" s="1">
        <v>41662</v>
      </c>
    </row>
    <row r="735" spans="1:12" ht="12" customHeight="1" x14ac:dyDescent="0.2">
      <c r="A735" t="s">
        <v>996</v>
      </c>
      <c r="B735" t="s">
        <v>50</v>
      </c>
      <c r="C735" t="s">
        <v>996</v>
      </c>
      <c r="D735" s="2">
        <v>1000</v>
      </c>
      <c r="E735" s="1">
        <v>41306</v>
      </c>
      <c r="F735" s="8">
        <f>E735</f>
        <v>41306</v>
      </c>
      <c r="G735" s="8">
        <f>E735</f>
        <v>41306</v>
      </c>
      <c r="H735" s="11">
        <f t="shared" si="99"/>
        <v>2013</v>
      </c>
      <c r="I735" t="s">
        <v>10</v>
      </c>
      <c r="J735" t="s">
        <v>25</v>
      </c>
      <c r="K735" s="1">
        <v>41682</v>
      </c>
    </row>
    <row r="736" spans="1:12" ht="12" customHeight="1" x14ac:dyDescent="0.2">
      <c r="A736" t="s">
        <v>1214</v>
      </c>
      <c r="B736" t="s">
        <v>71</v>
      </c>
      <c r="C736" t="s">
        <v>1212</v>
      </c>
      <c r="D736" s="2">
        <v>998</v>
      </c>
      <c r="E736" t="s">
        <v>1213</v>
      </c>
      <c r="F736" s="9">
        <v>41455</v>
      </c>
      <c r="G736" s="9">
        <v>41501</v>
      </c>
      <c r="H736" s="11">
        <f t="shared" si="99"/>
        <v>2013</v>
      </c>
      <c r="I736" t="s">
        <v>52</v>
      </c>
      <c r="J736" t="s">
        <v>14</v>
      </c>
      <c r="K736" s="1">
        <v>41662</v>
      </c>
    </row>
    <row r="737" spans="1:12" ht="12" customHeight="1" x14ac:dyDescent="0.2">
      <c r="A737" t="s">
        <v>874</v>
      </c>
      <c r="B737" t="s">
        <v>24</v>
      </c>
      <c r="D737" s="2">
        <v>980</v>
      </c>
      <c r="E737" s="1">
        <v>41167</v>
      </c>
      <c r="F737" s="8">
        <f>E737</f>
        <v>41167</v>
      </c>
      <c r="G737" s="8">
        <f>E737</f>
        <v>41167</v>
      </c>
      <c r="H737" s="11">
        <f t="shared" si="99"/>
        <v>2012</v>
      </c>
      <c r="I737" t="s">
        <v>10</v>
      </c>
      <c r="J737" t="s">
        <v>25</v>
      </c>
      <c r="K737" s="1">
        <v>41662</v>
      </c>
    </row>
    <row r="738" spans="1:12" ht="12" customHeight="1" x14ac:dyDescent="0.2">
      <c r="A738" t="s">
        <v>1430</v>
      </c>
      <c r="B738" t="s">
        <v>195</v>
      </c>
      <c r="D738" s="2">
        <v>979</v>
      </c>
      <c r="E738" s="1">
        <v>41676</v>
      </c>
      <c r="F738" s="8">
        <f>E738</f>
        <v>41676</v>
      </c>
      <c r="G738" s="8">
        <f>E738</f>
        <v>41676</v>
      </c>
      <c r="H738" s="11">
        <f t="shared" si="99"/>
        <v>2014</v>
      </c>
      <c r="I738" t="s">
        <v>20</v>
      </c>
      <c r="J738" t="s">
        <v>11</v>
      </c>
      <c r="K738" s="1">
        <v>41750</v>
      </c>
    </row>
    <row r="739" spans="1:12" ht="12" customHeight="1" x14ac:dyDescent="0.2">
      <c r="A739" t="s">
        <v>318</v>
      </c>
      <c r="B739" t="s">
        <v>71</v>
      </c>
      <c r="D739" s="2">
        <v>967</v>
      </c>
      <c r="E739" s="1">
        <v>40400</v>
      </c>
      <c r="F739" s="8">
        <f>E739</f>
        <v>40400</v>
      </c>
      <c r="G739" s="8">
        <f>E739</f>
        <v>40400</v>
      </c>
      <c r="H739" s="11">
        <f t="shared" si="99"/>
        <v>2010</v>
      </c>
      <c r="I739" t="s">
        <v>155</v>
      </c>
      <c r="J739" t="s">
        <v>11</v>
      </c>
      <c r="K739" s="1">
        <v>41662</v>
      </c>
    </row>
    <row r="740" spans="1:12" ht="12" customHeight="1" x14ac:dyDescent="0.2">
      <c r="A740" t="s">
        <v>759</v>
      </c>
      <c r="B740" t="s">
        <v>24</v>
      </c>
      <c r="D740" s="2">
        <v>961</v>
      </c>
      <c r="E740" s="1">
        <v>40966</v>
      </c>
      <c r="F740" s="8">
        <f>E740</f>
        <v>40966</v>
      </c>
      <c r="G740" s="8">
        <f>E740</f>
        <v>40966</v>
      </c>
      <c r="H740" s="11">
        <f t="shared" si="99"/>
        <v>2012</v>
      </c>
      <c r="I740" t="s">
        <v>10</v>
      </c>
      <c r="J740" t="s">
        <v>14</v>
      </c>
      <c r="K740" s="1">
        <v>41662</v>
      </c>
    </row>
    <row r="741" spans="1:12" ht="12" customHeight="1" x14ac:dyDescent="0.2">
      <c r="A741" t="s">
        <v>1256</v>
      </c>
      <c r="B741" t="s">
        <v>103</v>
      </c>
      <c r="D741" s="2">
        <v>960</v>
      </c>
      <c r="E741" t="s">
        <v>1257</v>
      </c>
      <c r="F741" s="9">
        <v>41183</v>
      </c>
      <c r="G741" s="9">
        <v>41274</v>
      </c>
      <c r="H741" s="11">
        <f t="shared" si="99"/>
        <v>2012</v>
      </c>
      <c r="I741" t="s">
        <v>347</v>
      </c>
      <c r="J741" t="s">
        <v>25</v>
      </c>
      <c r="K741" s="1">
        <v>41662</v>
      </c>
    </row>
    <row r="742" spans="1:12" ht="12" customHeight="1" x14ac:dyDescent="0.2">
      <c r="A742" t="s">
        <v>1129</v>
      </c>
      <c r="B742" t="s">
        <v>282</v>
      </c>
      <c r="D742" s="2">
        <v>959</v>
      </c>
      <c r="E742" s="1">
        <v>41381</v>
      </c>
      <c r="F742" s="8">
        <f>E742</f>
        <v>41381</v>
      </c>
      <c r="G742" s="8">
        <f>E742</f>
        <v>41381</v>
      </c>
      <c r="H742" s="11">
        <f t="shared" si="99"/>
        <v>2013</v>
      </c>
      <c r="I742" t="s">
        <v>347</v>
      </c>
      <c r="J742" t="s">
        <v>11</v>
      </c>
      <c r="K742" s="1">
        <v>41662</v>
      </c>
    </row>
    <row r="743" spans="1:12" ht="12" customHeight="1" x14ac:dyDescent="0.2">
      <c r="A743" t="s">
        <v>130</v>
      </c>
      <c r="B743" t="s">
        <v>131</v>
      </c>
      <c r="D743" s="2">
        <v>957</v>
      </c>
      <c r="E743" s="1">
        <v>40213</v>
      </c>
      <c r="F743" s="8">
        <f>E743</f>
        <v>40213</v>
      </c>
      <c r="G743" s="8">
        <f>E743</f>
        <v>40213</v>
      </c>
      <c r="H743" s="11">
        <f t="shared" si="99"/>
        <v>2010</v>
      </c>
      <c r="I743" t="s">
        <v>52</v>
      </c>
      <c r="J743" t="s">
        <v>14</v>
      </c>
      <c r="K743" s="1">
        <v>41662</v>
      </c>
    </row>
    <row r="744" spans="1:12" ht="12" customHeight="1" x14ac:dyDescent="0.2">
      <c r="A744" t="s">
        <v>287</v>
      </c>
      <c r="B744" t="s">
        <v>288</v>
      </c>
      <c r="C744" t="s">
        <v>289</v>
      </c>
      <c r="D744" s="2">
        <v>956</v>
      </c>
      <c r="E744" s="1">
        <v>40308</v>
      </c>
      <c r="F744" s="8">
        <f>E744</f>
        <v>40308</v>
      </c>
      <c r="G744" s="8">
        <f>E744</f>
        <v>40308</v>
      </c>
      <c r="H744" s="11">
        <f t="shared" si="99"/>
        <v>2010</v>
      </c>
      <c r="I744" t="s">
        <v>20</v>
      </c>
      <c r="J744" t="s">
        <v>17</v>
      </c>
      <c r="K744" s="1">
        <v>41662</v>
      </c>
    </row>
    <row r="745" spans="1:12" ht="12" customHeight="1" x14ac:dyDescent="0.2">
      <c r="A745" t="s">
        <v>146</v>
      </c>
      <c r="B745" t="s">
        <v>9</v>
      </c>
      <c r="D745" s="2">
        <v>955</v>
      </c>
      <c r="E745" s="1">
        <v>40219</v>
      </c>
      <c r="F745" s="8">
        <f>E745</f>
        <v>40219</v>
      </c>
      <c r="G745" s="8">
        <f>E745</f>
        <v>40219</v>
      </c>
      <c r="H745" s="11">
        <f t="shared" si="99"/>
        <v>2010</v>
      </c>
      <c r="I745" t="s">
        <v>10</v>
      </c>
      <c r="J745" t="s">
        <v>21</v>
      </c>
      <c r="K745" s="1">
        <v>41662</v>
      </c>
      <c r="L745" s="3" t="s">
        <v>147</v>
      </c>
    </row>
    <row r="746" spans="1:12" ht="12" customHeight="1" x14ac:dyDescent="0.2">
      <c r="A746" t="s">
        <v>880</v>
      </c>
      <c r="B746" t="s">
        <v>94</v>
      </c>
      <c r="D746" s="2">
        <v>955</v>
      </c>
      <c r="E746" s="1">
        <v>41134</v>
      </c>
      <c r="F746" s="8">
        <f>E746</f>
        <v>41134</v>
      </c>
      <c r="G746" s="8">
        <f>E746</f>
        <v>41134</v>
      </c>
      <c r="H746" s="11">
        <f t="shared" si="99"/>
        <v>2012</v>
      </c>
      <c r="I746" t="s">
        <v>10</v>
      </c>
      <c r="J746" t="s">
        <v>11</v>
      </c>
      <c r="K746" s="1">
        <v>41662</v>
      </c>
    </row>
    <row r="747" spans="1:12" ht="12" customHeight="1" x14ac:dyDescent="0.2">
      <c r="A747" t="s">
        <v>1349</v>
      </c>
      <c r="B747" t="s">
        <v>193</v>
      </c>
      <c r="D747" s="2">
        <v>953</v>
      </c>
      <c r="E747" t="s">
        <v>1350</v>
      </c>
      <c r="F747" s="9">
        <v>41377</v>
      </c>
      <c r="G747" s="9">
        <v>41578</v>
      </c>
      <c r="H747" s="11">
        <f t="shared" si="99"/>
        <v>2013</v>
      </c>
      <c r="I747" t="s">
        <v>226</v>
      </c>
      <c r="J747" t="s">
        <v>46</v>
      </c>
      <c r="K747" s="1">
        <v>41681</v>
      </c>
    </row>
    <row r="748" spans="1:12" ht="12" customHeight="1" x14ac:dyDescent="0.2">
      <c r="A748" t="s">
        <v>31</v>
      </c>
      <c r="B748" t="s">
        <v>24</v>
      </c>
      <c r="D748" s="2">
        <v>952</v>
      </c>
      <c r="E748" s="1">
        <v>40083</v>
      </c>
      <c r="F748" s="8">
        <f>E748</f>
        <v>40083</v>
      </c>
      <c r="G748" s="8">
        <f>E748</f>
        <v>40083</v>
      </c>
      <c r="H748" s="11">
        <f t="shared" si="99"/>
        <v>2009</v>
      </c>
      <c r="I748" t="s">
        <v>10</v>
      </c>
      <c r="J748" t="s">
        <v>25</v>
      </c>
      <c r="K748" s="1">
        <v>41662</v>
      </c>
      <c r="L748" s="3" t="s">
        <v>32</v>
      </c>
    </row>
    <row r="749" spans="1:12" ht="12" customHeight="1" x14ac:dyDescent="0.2">
      <c r="A749" t="s">
        <v>504</v>
      </c>
      <c r="B749" t="s">
        <v>426</v>
      </c>
      <c r="D749" s="2">
        <v>950</v>
      </c>
      <c r="E749" s="1">
        <v>40634</v>
      </c>
      <c r="F749" s="8">
        <f>E749</f>
        <v>40634</v>
      </c>
      <c r="G749" s="8">
        <f>E749</f>
        <v>40634</v>
      </c>
      <c r="H749" s="11">
        <f t="shared" si="99"/>
        <v>2011</v>
      </c>
      <c r="I749" t="s">
        <v>347</v>
      </c>
      <c r="J749" t="s">
        <v>11</v>
      </c>
      <c r="K749" s="1">
        <v>41662</v>
      </c>
    </row>
    <row r="750" spans="1:12" ht="12" customHeight="1" x14ac:dyDescent="0.2">
      <c r="A750" t="s">
        <v>1299</v>
      </c>
      <c r="B750" t="s">
        <v>127</v>
      </c>
      <c r="D750" s="2">
        <v>950</v>
      </c>
      <c r="E750" s="1">
        <v>41600</v>
      </c>
      <c r="F750" s="8">
        <f>E750</f>
        <v>41600</v>
      </c>
      <c r="G750" s="8">
        <f>E750</f>
        <v>41600</v>
      </c>
      <c r="H750" s="11">
        <f t="shared" si="99"/>
        <v>2013</v>
      </c>
      <c r="I750" t="s">
        <v>10</v>
      </c>
      <c r="J750" t="s">
        <v>21</v>
      </c>
      <c r="K750" s="1">
        <v>41662</v>
      </c>
    </row>
    <row r="751" spans="1:12" ht="12" customHeight="1" x14ac:dyDescent="0.2">
      <c r="A751" t="s">
        <v>928</v>
      </c>
      <c r="B751" t="s">
        <v>103</v>
      </c>
      <c r="C751" t="s">
        <v>912</v>
      </c>
      <c r="D751" s="2">
        <v>949</v>
      </c>
      <c r="E751" t="s">
        <v>913</v>
      </c>
      <c r="F751" s="9">
        <v>41075</v>
      </c>
      <c r="G751" s="9">
        <v>41183</v>
      </c>
      <c r="H751" s="11">
        <f t="shared" si="99"/>
        <v>2012</v>
      </c>
      <c r="I751" t="s">
        <v>10</v>
      </c>
      <c r="J751" t="s">
        <v>25</v>
      </c>
      <c r="K751" s="1">
        <v>41662</v>
      </c>
    </row>
    <row r="752" spans="1:12" ht="12" customHeight="1" x14ac:dyDescent="0.2">
      <c r="A752" t="s">
        <v>1259</v>
      </c>
      <c r="B752" t="s">
        <v>9</v>
      </c>
      <c r="D752" s="2">
        <v>949</v>
      </c>
      <c r="E752" s="1">
        <v>41508</v>
      </c>
      <c r="F752" s="8">
        <f>E752</f>
        <v>41508</v>
      </c>
      <c r="G752" s="8">
        <f>E752</f>
        <v>41508</v>
      </c>
      <c r="H752" s="11">
        <f t="shared" si="99"/>
        <v>2013</v>
      </c>
      <c r="I752" t="s">
        <v>10</v>
      </c>
      <c r="J752" t="s">
        <v>25</v>
      </c>
      <c r="K752" s="1">
        <v>41682</v>
      </c>
    </row>
    <row r="753" spans="1:12" ht="12" customHeight="1" x14ac:dyDescent="0.2">
      <c r="A753" t="s">
        <v>618</v>
      </c>
      <c r="B753" t="s">
        <v>193</v>
      </c>
      <c r="C753" t="s">
        <v>617</v>
      </c>
      <c r="D753" s="2">
        <v>946</v>
      </c>
      <c r="E753" s="1">
        <v>40789</v>
      </c>
      <c r="F753" s="8">
        <f>E753</f>
        <v>40789</v>
      </c>
      <c r="G753" s="8">
        <f>E753</f>
        <v>40789</v>
      </c>
      <c r="H753" s="11">
        <f t="shared" si="99"/>
        <v>2011</v>
      </c>
      <c r="I753" t="s">
        <v>10</v>
      </c>
      <c r="J753" t="s">
        <v>25</v>
      </c>
      <c r="K753" s="1">
        <v>41722</v>
      </c>
    </row>
    <row r="754" spans="1:12" ht="12" customHeight="1" x14ac:dyDescent="0.2">
      <c r="A754" t="s">
        <v>37</v>
      </c>
      <c r="B754" t="s">
        <v>38</v>
      </c>
      <c r="D754" s="2">
        <v>943</v>
      </c>
      <c r="E754" s="1">
        <v>40106</v>
      </c>
      <c r="F754" s="8">
        <f>E754</f>
        <v>40106</v>
      </c>
      <c r="G754" s="8">
        <f>E754</f>
        <v>40106</v>
      </c>
      <c r="H754" s="11">
        <f t="shared" si="99"/>
        <v>2009</v>
      </c>
      <c r="I754" t="s">
        <v>10</v>
      </c>
      <c r="J754" t="s">
        <v>21</v>
      </c>
      <c r="K754" s="1">
        <v>41662</v>
      </c>
    </row>
    <row r="755" spans="1:12" ht="12" customHeight="1" x14ac:dyDescent="0.2">
      <c r="A755" t="s">
        <v>434</v>
      </c>
      <c r="B755" t="s">
        <v>62</v>
      </c>
      <c r="D755" s="2">
        <v>942</v>
      </c>
      <c r="E755" s="1">
        <v>40450</v>
      </c>
      <c r="F755" s="8">
        <f>E755</f>
        <v>40450</v>
      </c>
      <c r="G755" s="8">
        <f>E755</f>
        <v>40450</v>
      </c>
      <c r="H755" s="11">
        <f t="shared" si="99"/>
        <v>2010</v>
      </c>
      <c r="I755" t="s">
        <v>347</v>
      </c>
      <c r="J755" t="s">
        <v>25</v>
      </c>
      <c r="K755" s="1">
        <v>41662</v>
      </c>
    </row>
    <row r="756" spans="1:12" ht="12" customHeight="1" x14ac:dyDescent="0.2">
      <c r="A756" t="s">
        <v>856</v>
      </c>
      <c r="B756" t="s">
        <v>127</v>
      </c>
      <c r="D756" s="2">
        <v>942</v>
      </c>
      <c r="E756" s="1">
        <v>41114</v>
      </c>
      <c r="F756" s="8">
        <f>E756</f>
        <v>41114</v>
      </c>
      <c r="G756" s="8">
        <f>E756</f>
        <v>41114</v>
      </c>
      <c r="H756" s="11">
        <f t="shared" si="99"/>
        <v>2012</v>
      </c>
      <c r="I756" t="s">
        <v>10</v>
      </c>
      <c r="J756" t="s">
        <v>21</v>
      </c>
      <c r="K756" s="1">
        <v>41662</v>
      </c>
    </row>
    <row r="757" spans="1:12" ht="12" customHeight="1" x14ac:dyDescent="0.2">
      <c r="A757" t="s">
        <v>1173</v>
      </c>
      <c r="B757" t="s">
        <v>9</v>
      </c>
      <c r="D757" s="2">
        <v>940</v>
      </c>
      <c r="E757" t="s">
        <v>1174</v>
      </c>
      <c r="F757" s="9">
        <v>41401</v>
      </c>
      <c r="G757" s="9">
        <v>41431</v>
      </c>
      <c r="H757" s="11">
        <f t="shared" si="99"/>
        <v>2013</v>
      </c>
      <c r="I757" t="s">
        <v>347</v>
      </c>
      <c r="J757" t="s">
        <v>56</v>
      </c>
      <c r="K757" s="1">
        <v>41682</v>
      </c>
    </row>
    <row r="758" spans="1:12" ht="12" customHeight="1" x14ac:dyDescent="0.2">
      <c r="A758" t="s">
        <v>214</v>
      </c>
      <c r="B758" t="s">
        <v>215</v>
      </c>
      <c r="C758" t="s">
        <v>216</v>
      </c>
      <c r="D758" s="2">
        <v>937</v>
      </c>
      <c r="E758" s="1">
        <v>40301</v>
      </c>
      <c r="F758" s="8">
        <f t="shared" ref="F758:F764" si="102">E758</f>
        <v>40301</v>
      </c>
      <c r="G758" s="8">
        <f t="shared" ref="G758:G764" si="103">E758</f>
        <v>40301</v>
      </c>
      <c r="H758" s="11">
        <f t="shared" si="99"/>
        <v>2010</v>
      </c>
      <c r="I758" t="s">
        <v>46</v>
      </c>
      <c r="J758" t="s">
        <v>60</v>
      </c>
      <c r="K758" s="1">
        <v>41662</v>
      </c>
      <c r="L758" s="3" t="s">
        <v>217</v>
      </c>
    </row>
    <row r="759" spans="1:12" ht="12" customHeight="1" x14ac:dyDescent="0.2">
      <c r="A759" t="s">
        <v>1373</v>
      </c>
      <c r="B759" t="s">
        <v>44</v>
      </c>
      <c r="D759" s="2">
        <v>937</v>
      </c>
      <c r="E759" s="1">
        <v>41352</v>
      </c>
      <c r="F759" s="8">
        <f t="shared" si="102"/>
        <v>41352</v>
      </c>
      <c r="G759" s="8">
        <f t="shared" si="103"/>
        <v>41352</v>
      </c>
      <c r="H759" s="11">
        <f t="shared" si="99"/>
        <v>2013</v>
      </c>
      <c r="I759" t="s">
        <v>10</v>
      </c>
      <c r="J759" t="s">
        <v>221</v>
      </c>
      <c r="K759" s="1">
        <v>41696</v>
      </c>
    </row>
    <row r="760" spans="1:12" ht="12" customHeight="1" x14ac:dyDescent="0.2">
      <c r="A760" t="s">
        <v>455</v>
      </c>
      <c r="B760" t="s">
        <v>13</v>
      </c>
      <c r="D760" s="2">
        <v>935</v>
      </c>
      <c r="E760" s="1">
        <v>40592</v>
      </c>
      <c r="F760" s="8">
        <f t="shared" si="102"/>
        <v>40592</v>
      </c>
      <c r="G760" s="8">
        <f t="shared" si="103"/>
        <v>40592</v>
      </c>
      <c r="H760" s="11">
        <f t="shared" si="99"/>
        <v>2011</v>
      </c>
      <c r="I760" t="s">
        <v>347</v>
      </c>
      <c r="J760" t="s">
        <v>46</v>
      </c>
      <c r="K760" s="1">
        <v>41662</v>
      </c>
    </row>
    <row r="761" spans="1:12" ht="12" customHeight="1" x14ac:dyDescent="0.2">
      <c r="A761" t="s">
        <v>321</v>
      </c>
      <c r="B761" t="s">
        <v>24</v>
      </c>
      <c r="D761" s="2">
        <v>928</v>
      </c>
      <c r="E761" s="1">
        <v>40407</v>
      </c>
      <c r="F761" s="8">
        <f t="shared" si="102"/>
        <v>40407</v>
      </c>
      <c r="G761" s="8">
        <f t="shared" si="103"/>
        <v>40407</v>
      </c>
      <c r="H761" s="11">
        <f t="shared" si="99"/>
        <v>2010</v>
      </c>
      <c r="I761" t="s">
        <v>10</v>
      </c>
      <c r="J761" t="s">
        <v>25</v>
      </c>
      <c r="K761" s="1">
        <v>41662</v>
      </c>
    </row>
    <row r="762" spans="1:12" ht="12" customHeight="1" x14ac:dyDescent="0.2">
      <c r="A762" t="s">
        <v>611</v>
      </c>
      <c r="B762" t="s">
        <v>44</v>
      </c>
      <c r="D762" s="2">
        <v>927</v>
      </c>
      <c r="E762" s="1">
        <v>40782</v>
      </c>
      <c r="F762" s="8">
        <f t="shared" si="102"/>
        <v>40782</v>
      </c>
      <c r="G762" s="8">
        <f t="shared" si="103"/>
        <v>40782</v>
      </c>
      <c r="H762" s="11">
        <f t="shared" si="99"/>
        <v>2011</v>
      </c>
      <c r="I762" t="s">
        <v>10</v>
      </c>
      <c r="J762" t="s">
        <v>21</v>
      </c>
      <c r="K762" s="1">
        <v>41662</v>
      </c>
    </row>
    <row r="763" spans="1:12" ht="12" customHeight="1" x14ac:dyDescent="0.2">
      <c r="A763" t="s">
        <v>788</v>
      </c>
      <c r="B763" t="s">
        <v>131</v>
      </c>
      <c r="D763" s="2">
        <v>925</v>
      </c>
      <c r="E763" s="1">
        <v>40756</v>
      </c>
      <c r="F763" s="8">
        <f t="shared" si="102"/>
        <v>40756</v>
      </c>
      <c r="G763" s="8">
        <f t="shared" si="103"/>
        <v>40756</v>
      </c>
      <c r="H763" s="11">
        <f t="shared" si="99"/>
        <v>2011</v>
      </c>
      <c r="I763" t="s">
        <v>10</v>
      </c>
      <c r="J763" t="s">
        <v>25</v>
      </c>
      <c r="K763" s="1">
        <v>41662</v>
      </c>
    </row>
    <row r="764" spans="1:12" ht="12" customHeight="1" x14ac:dyDescent="0.2">
      <c r="A764" t="s">
        <v>1193</v>
      </c>
      <c r="B764" t="s">
        <v>111</v>
      </c>
      <c r="D764" s="2">
        <v>921</v>
      </c>
      <c r="E764" s="1">
        <v>41477</v>
      </c>
      <c r="F764" s="8">
        <f t="shared" si="102"/>
        <v>41477</v>
      </c>
      <c r="G764" s="8">
        <f t="shared" si="103"/>
        <v>41477</v>
      </c>
      <c r="H764" s="11">
        <f t="shared" si="99"/>
        <v>2013</v>
      </c>
      <c r="I764" t="s">
        <v>52</v>
      </c>
      <c r="J764" t="s">
        <v>25</v>
      </c>
      <c r="K764" s="1">
        <v>41662</v>
      </c>
    </row>
    <row r="765" spans="1:12" ht="12" customHeight="1" x14ac:dyDescent="0.2">
      <c r="A765" t="s">
        <v>1217</v>
      </c>
      <c r="B765" t="s">
        <v>103</v>
      </c>
      <c r="D765" s="2">
        <v>915</v>
      </c>
      <c r="E765" t="s">
        <v>1218</v>
      </c>
      <c r="I765" t="s">
        <v>226</v>
      </c>
      <c r="J765" t="s">
        <v>46</v>
      </c>
      <c r="K765" s="1">
        <v>41662</v>
      </c>
    </row>
    <row r="766" spans="1:12" ht="12" customHeight="1" x14ac:dyDescent="0.2">
      <c r="A766" t="s">
        <v>919</v>
      </c>
      <c r="B766" t="s">
        <v>103</v>
      </c>
      <c r="C766" t="s">
        <v>906</v>
      </c>
      <c r="D766" s="2">
        <v>911</v>
      </c>
      <c r="E766" t="s">
        <v>910</v>
      </c>
      <c r="F766" s="9">
        <v>41075</v>
      </c>
      <c r="G766" s="9">
        <v>41183</v>
      </c>
      <c r="H766" s="11">
        <f t="shared" ref="H766:H829" si="104">YEAR(G766)</f>
        <v>2012</v>
      </c>
      <c r="I766" t="s">
        <v>10</v>
      </c>
      <c r="J766" t="s">
        <v>25</v>
      </c>
      <c r="K766" s="1">
        <v>41662</v>
      </c>
    </row>
    <row r="767" spans="1:12" ht="12" customHeight="1" x14ac:dyDescent="0.2">
      <c r="A767" t="s">
        <v>925</v>
      </c>
      <c r="B767" t="s">
        <v>211</v>
      </c>
      <c r="C767" t="s">
        <v>926</v>
      </c>
      <c r="D767" s="2">
        <v>908</v>
      </c>
      <c r="E767" t="s">
        <v>913</v>
      </c>
      <c r="F767" s="9">
        <v>41075</v>
      </c>
      <c r="G767" s="9">
        <v>41183</v>
      </c>
      <c r="H767" s="11">
        <f t="shared" si="104"/>
        <v>2012</v>
      </c>
      <c r="I767" t="s">
        <v>10</v>
      </c>
      <c r="J767" t="s">
        <v>25</v>
      </c>
      <c r="K767" s="1">
        <v>41662</v>
      </c>
    </row>
    <row r="768" spans="1:12" ht="12" customHeight="1" x14ac:dyDescent="0.2">
      <c r="A768" t="s">
        <v>76</v>
      </c>
      <c r="B768" t="s">
        <v>9</v>
      </c>
      <c r="D768" s="2">
        <v>900</v>
      </c>
      <c r="E768" s="1">
        <v>40136</v>
      </c>
      <c r="F768" s="8">
        <f>E768</f>
        <v>40136</v>
      </c>
      <c r="G768" s="8">
        <f>E768</f>
        <v>40136</v>
      </c>
      <c r="H768" s="11">
        <f t="shared" si="104"/>
        <v>2009</v>
      </c>
      <c r="I768" t="s">
        <v>10</v>
      </c>
      <c r="J768" t="s">
        <v>21</v>
      </c>
      <c r="K768" s="1">
        <v>41662</v>
      </c>
    </row>
    <row r="769" spans="1:12" ht="12" customHeight="1" x14ac:dyDescent="0.2">
      <c r="A769" t="s">
        <v>1145</v>
      </c>
      <c r="B769" t="s">
        <v>103</v>
      </c>
      <c r="D769" s="2">
        <v>900</v>
      </c>
      <c r="E769" t="s">
        <v>1146</v>
      </c>
      <c r="F769" s="9">
        <v>41419</v>
      </c>
      <c r="G769" s="9">
        <v>41424</v>
      </c>
      <c r="H769" s="11">
        <f t="shared" si="104"/>
        <v>2013</v>
      </c>
      <c r="I769" t="s">
        <v>10</v>
      </c>
      <c r="J769" t="s">
        <v>21</v>
      </c>
      <c r="K769" s="1">
        <v>41662</v>
      </c>
    </row>
    <row r="770" spans="1:12" ht="12" customHeight="1" x14ac:dyDescent="0.2">
      <c r="A770" t="s">
        <v>840</v>
      </c>
      <c r="B770" t="s">
        <v>250</v>
      </c>
      <c r="C770" t="s">
        <v>841</v>
      </c>
      <c r="D770" s="2">
        <v>890</v>
      </c>
      <c r="E770" s="1">
        <v>41039</v>
      </c>
      <c r="F770" s="8">
        <f t="shared" ref="F770:F792" si="105">E770</f>
        <v>41039</v>
      </c>
      <c r="G770" s="8">
        <f t="shared" ref="G770:G792" si="106">E770</f>
        <v>41039</v>
      </c>
      <c r="H770" s="11">
        <f t="shared" si="104"/>
        <v>2012</v>
      </c>
      <c r="I770" t="s">
        <v>52</v>
      </c>
      <c r="J770" t="s">
        <v>46</v>
      </c>
      <c r="K770" s="1">
        <v>41662</v>
      </c>
    </row>
    <row r="771" spans="1:12" ht="12" customHeight="1" x14ac:dyDescent="0.2">
      <c r="A771" t="s">
        <v>502</v>
      </c>
      <c r="B771" t="s">
        <v>211</v>
      </c>
      <c r="C771" t="s">
        <v>503</v>
      </c>
      <c r="D771" s="2">
        <v>884</v>
      </c>
      <c r="E771" s="1">
        <v>40648</v>
      </c>
      <c r="F771" s="8">
        <f t="shared" si="105"/>
        <v>40648</v>
      </c>
      <c r="G771" s="8">
        <f t="shared" si="106"/>
        <v>40648</v>
      </c>
      <c r="H771" s="11">
        <f t="shared" si="104"/>
        <v>2011</v>
      </c>
      <c r="I771" t="s">
        <v>10</v>
      </c>
      <c r="J771" t="s">
        <v>21</v>
      </c>
      <c r="K771" s="1">
        <v>41662</v>
      </c>
    </row>
    <row r="772" spans="1:12" ht="12" customHeight="1" x14ac:dyDescent="0.2">
      <c r="A772" t="s">
        <v>521</v>
      </c>
      <c r="B772" t="s">
        <v>133</v>
      </c>
      <c r="D772" s="2">
        <v>880</v>
      </c>
      <c r="E772" s="1">
        <v>40624</v>
      </c>
      <c r="F772" s="8">
        <f t="shared" si="105"/>
        <v>40624</v>
      </c>
      <c r="G772" s="8">
        <f t="shared" si="106"/>
        <v>40624</v>
      </c>
      <c r="H772" s="11">
        <f t="shared" si="104"/>
        <v>2011</v>
      </c>
      <c r="I772" t="s">
        <v>347</v>
      </c>
      <c r="J772" t="s">
        <v>11</v>
      </c>
      <c r="K772" s="1">
        <v>41662</v>
      </c>
    </row>
    <row r="773" spans="1:12" ht="12" customHeight="1" x14ac:dyDescent="0.2">
      <c r="A773" t="s">
        <v>636</v>
      </c>
      <c r="B773" t="s">
        <v>159</v>
      </c>
      <c r="D773" s="2">
        <v>878</v>
      </c>
      <c r="E773" s="1">
        <v>40811</v>
      </c>
      <c r="F773" s="8">
        <f t="shared" si="105"/>
        <v>40811</v>
      </c>
      <c r="G773" s="8">
        <f t="shared" si="106"/>
        <v>40811</v>
      </c>
      <c r="H773" s="11">
        <f t="shared" si="104"/>
        <v>2011</v>
      </c>
      <c r="I773" t="s">
        <v>20</v>
      </c>
      <c r="J773" t="s">
        <v>56</v>
      </c>
      <c r="K773" s="1">
        <v>41662</v>
      </c>
    </row>
    <row r="774" spans="1:12" ht="12" customHeight="1" x14ac:dyDescent="0.2">
      <c r="A774" t="s">
        <v>1126</v>
      </c>
      <c r="B774" t="s">
        <v>103</v>
      </c>
      <c r="D774" s="2">
        <v>877</v>
      </c>
      <c r="E774" s="1">
        <v>41281</v>
      </c>
      <c r="F774" s="8">
        <f t="shared" si="105"/>
        <v>41281</v>
      </c>
      <c r="G774" s="8">
        <f t="shared" si="106"/>
        <v>41281</v>
      </c>
      <c r="H774" s="11">
        <f t="shared" si="104"/>
        <v>2013</v>
      </c>
      <c r="I774" t="s">
        <v>347</v>
      </c>
      <c r="J774" t="s">
        <v>25</v>
      </c>
      <c r="K774" s="1">
        <v>41662</v>
      </c>
    </row>
    <row r="775" spans="1:12" ht="12" customHeight="1" x14ac:dyDescent="0.2">
      <c r="A775" t="s">
        <v>718</v>
      </c>
      <c r="B775" t="s">
        <v>24</v>
      </c>
      <c r="D775" s="2">
        <v>875</v>
      </c>
      <c r="E775" s="1">
        <v>40934</v>
      </c>
      <c r="F775" s="8">
        <f t="shared" si="105"/>
        <v>40934</v>
      </c>
      <c r="G775" s="8">
        <f t="shared" si="106"/>
        <v>40934</v>
      </c>
      <c r="H775" s="11">
        <f t="shared" si="104"/>
        <v>2012</v>
      </c>
      <c r="I775" t="s">
        <v>10</v>
      </c>
      <c r="J775" t="s">
        <v>11</v>
      </c>
      <c r="K775" s="1">
        <v>41662</v>
      </c>
    </row>
    <row r="776" spans="1:12" ht="12" customHeight="1" x14ac:dyDescent="0.2">
      <c r="A776" t="s">
        <v>655</v>
      </c>
      <c r="B776" t="s">
        <v>9</v>
      </c>
      <c r="D776" s="2">
        <v>870</v>
      </c>
      <c r="E776" s="1">
        <v>40877</v>
      </c>
      <c r="F776" s="8">
        <f t="shared" si="105"/>
        <v>40877</v>
      </c>
      <c r="G776" s="8">
        <f t="shared" si="106"/>
        <v>40877</v>
      </c>
      <c r="H776" s="11">
        <f t="shared" si="104"/>
        <v>2011</v>
      </c>
      <c r="I776" t="s">
        <v>10</v>
      </c>
      <c r="J776" t="s">
        <v>21</v>
      </c>
      <c r="K776" s="1">
        <v>41662</v>
      </c>
    </row>
    <row r="777" spans="1:12" ht="12" customHeight="1" x14ac:dyDescent="0.2">
      <c r="A777" t="s">
        <v>572</v>
      </c>
      <c r="B777" t="s">
        <v>211</v>
      </c>
      <c r="D777" s="2">
        <v>863</v>
      </c>
      <c r="E777" s="1">
        <v>40766</v>
      </c>
      <c r="F777" s="8">
        <f t="shared" si="105"/>
        <v>40766</v>
      </c>
      <c r="G777" s="8">
        <f t="shared" si="106"/>
        <v>40766</v>
      </c>
      <c r="H777" s="11">
        <f t="shared" si="104"/>
        <v>2011</v>
      </c>
      <c r="I777" t="s">
        <v>10</v>
      </c>
      <c r="J777" t="s">
        <v>21</v>
      </c>
      <c r="K777" s="1">
        <v>41662</v>
      </c>
    </row>
    <row r="778" spans="1:12" ht="12" customHeight="1" x14ac:dyDescent="0.2">
      <c r="A778" t="s">
        <v>1370</v>
      </c>
      <c r="B778" t="s">
        <v>131</v>
      </c>
      <c r="D778" s="2">
        <v>858</v>
      </c>
      <c r="E778" s="1">
        <v>41635</v>
      </c>
      <c r="F778" s="8">
        <f t="shared" si="105"/>
        <v>41635</v>
      </c>
      <c r="G778" s="8">
        <f t="shared" si="106"/>
        <v>41635</v>
      </c>
      <c r="H778" s="11">
        <f t="shared" si="104"/>
        <v>2013</v>
      </c>
      <c r="I778" t="s">
        <v>10</v>
      </c>
      <c r="J778" t="s">
        <v>11</v>
      </c>
      <c r="K778" s="1">
        <v>41722</v>
      </c>
    </row>
    <row r="779" spans="1:12" ht="12" customHeight="1" x14ac:dyDescent="0.2">
      <c r="A779" t="s">
        <v>27</v>
      </c>
      <c r="B779" t="s">
        <v>24</v>
      </c>
      <c r="D779" s="2">
        <v>857</v>
      </c>
      <c r="E779" s="1">
        <v>40083</v>
      </c>
      <c r="F779" s="8">
        <f t="shared" si="105"/>
        <v>40083</v>
      </c>
      <c r="G779" s="8">
        <f t="shared" si="106"/>
        <v>40083</v>
      </c>
      <c r="H779" s="11">
        <f t="shared" si="104"/>
        <v>2009</v>
      </c>
      <c r="I779" t="s">
        <v>10</v>
      </c>
      <c r="J779" t="s">
        <v>25</v>
      </c>
      <c r="K779" s="1">
        <v>41662</v>
      </c>
      <c r="L779" s="3" t="s">
        <v>28</v>
      </c>
    </row>
    <row r="780" spans="1:12" ht="12" customHeight="1" x14ac:dyDescent="0.2">
      <c r="A780" t="s">
        <v>184</v>
      </c>
      <c r="B780" t="s">
        <v>44</v>
      </c>
      <c r="D780" s="2">
        <v>857</v>
      </c>
      <c r="E780" s="1">
        <v>40392</v>
      </c>
      <c r="F780" s="8">
        <f t="shared" si="105"/>
        <v>40392</v>
      </c>
      <c r="G780" s="8">
        <f t="shared" si="106"/>
        <v>40392</v>
      </c>
      <c r="H780" s="11">
        <f t="shared" si="104"/>
        <v>2010</v>
      </c>
      <c r="I780" t="s">
        <v>20</v>
      </c>
      <c r="J780" t="s">
        <v>56</v>
      </c>
      <c r="K780" s="1">
        <v>41662</v>
      </c>
    </row>
    <row r="781" spans="1:12" ht="12" customHeight="1" x14ac:dyDescent="0.2">
      <c r="A781" t="s">
        <v>1083</v>
      </c>
      <c r="B781" t="s">
        <v>85</v>
      </c>
      <c r="D781" s="2">
        <v>857</v>
      </c>
      <c r="E781" s="1">
        <v>41361</v>
      </c>
      <c r="F781" s="8">
        <f t="shared" si="105"/>
        <v>41361</v>
      </c>
      <c r="G781" s="8">
        <f t="shared" si="106"/>
        <v>41361</v>
      </c>
      <c r="H781" s="11">
        <f t="shared" si="104"/>
        <v>2013</v>
      </c>
      <c r="I781" t="s">
        <v>347</v>
      </c>
      <c r="J781" t="s">
        <v>46</v>
      </c>
      <c r="K781" s="1">
        <v>41682</v>
      </c>
    </row>
    <row r="782" spans="1:12" ht="12" customHeight="1" x14ac:dyDescent="0.2">
      <c r="A782" t="s">
        <v>971</v>
      </c>
      <c r="B782" t="s">
        <v>92</v>
      </c>
      <c r="D782" s="2">
        <v>852</v>
      </c>
      <c r="E782" s="1">
        <v>41213</v>
      </c>
      <c r="F782" s="8">
        <f t="shared" si="105"/>
        <v>41213</v>
      </c>
      <c r="G782" s="8">
        <f t="shared" si="106"/>
        <v>41213</v>
      </c>
      <c r="H782" s="11">
        <f t="shared" si="104"/>
        <v>2012</v>
      </c>
      <c r="I782" t="s">
        <v>347</v>
      </c>
      <c r="J782" t="s">
        <v>11</v>
      </c>
      <c r="K782" s="1">
        <v>41662</v>
      </c>
    </row>
    <row r="783" spans="1:12" ht="12" customHeight="1" x14ac:dyDescent="0.2">
      <c r="A783" t="s">
        <v>455</v>
      </c>
      <c r="B783" t="s">
        <v>13</v>
      </c>
      <c r="D783" s="2">
        <v>850</v>
      </c>
      <c r="E783" s="1">
        <v>40626</v>
      </c>
      <c r="F783" s="8">
        <f t="shared" si="105"/>
        <v>40626</v>
      </c>
      <c r="G783" s="8">
        <f t="shared" si="106"/>
        <v>40626</v>
      </c>
      <c r="H783" s="11">
        <f t="shared" si="104"/>
        <v>2011</v>
      </c>
      <c r="I783" t="s">
        <v>347</v>
      </c>
      <c r="J783" t="s">
        <v>46</v>
      </c>
      <c r="K783" s="1">
        <v>41662</v>
      </c>
    </row>
    <row r="784" spans="1:12" ht="12" customHeight="1" x14ac:dyDescent="0.2">
      <c r="A784" t="s">
        <v>945</v>
      </c>
      <c r="B784" t="s">
        <v>193</v>
      </c>
      <c r="D784" s="2">
        <v>850</v>
      </c>
      <c r="E784" s="1">
        <v>41245</v>
      </c>
      <c r="F784" s="8">
        <f t="shared" si="105"/>
        <v>41245</v>
      </c>
      <c r="G784" s="8">
        <f t="shared" si="106"/>
        <v>41245</v>
      </c>
      <c r="H784" s="11">
        <f t="shared" si="104"/>
        <v>2012</v>
      </c>
      <c r="I784" t="s">
        <v>10</v>
      </c>
      <c r="J784" t="s">
        <v>326</v>
      </c>
      <c r="K784" s="1">
        <v>41662</v>
      </c>
    </row>
    <row r="785" spans="1:12" ht="12" customHeight="1" x14ac:dyDescent="0.2">
      <c r="A785" t="s">
        <v>354</v>
      </c>
      <c r="B785" t="s">
        <v>250</v>
      </c>
      <c r="D785" s="2">
        <v>845</v>
      </c>
      <c r="E785" s="1">
        <v>40432</v>
      </c>
      <c r="F785" s="8">
        <f t="shared" si="105"/>
        <v>40432</v>
      </c>
      <c r="G785" s="8">
        <f t="shared" si="106"/>
        <v>40432</v>
      </c>
      <c r="H785" s="11">
        <f t="shared" si="104"/>
        <v>2010</v>
      </c>
      <c r="I785" t="s">
        <v>347</v>
      </c>
      <c r="J785" t="s">
        <v>11</v>
      </c>
      <c r="K785" s="1">
        <v>41662</v>
      </c>
    </row>
    <row r="786" spans="1:12" ht="12" customHeight="1" x14ac:dyDescent="0.2">
      <c r="A786" t="s">
        <v>466</v>
      </c>
      <c r="B786" t="s">
        <v>71</v>
      </c>
      <c r="D786" s="2">
        <v>845</v>
      </c>
      <c r="E786" s="1">
        <v>40612</v>
      </c>
      <c r="F786" s="8">
        <f t="shared" si="105"/>
        <v>40612</v>
      </c>
      <c r="G786" s="8">
        <f t="shared" si="106"/>
        <v>40612</v>
      </c>
      <c r="H786" s="11">
        <f t="shared" si="104"/>
        <v>2011</v>
      </c>
      <c r="I786" t="s">
        <v>52</v>
      </c>
      <c r="J786" t="s">
        <v>207</v>
      </c>
      <c r="K786" s="1">
        <v>41722</v>
      </c>
    </row>
    <row r="787" spans="1:12" ht="12" customHeight="1" x14ac:dyDescent="0.2">
      <c r="A787" t="s">
        <v>670</v>
      </c>
      <c r="B787" t="s">
        <v>320</v>
      </c>
      <c r="D787" s="2">
        <v>844</v>
      </c>
      <c r="E787" s="1">
        <v>40882</v>
      </c>
      <c r="F787" s="8">
        <f t="shared" si="105"/>
        <v>40882</v>
      </c>
      <c r="G787" s="8">
        <f t="shared" si="106"/>
        <v>40882</v>
      </c>
      <c r="H787" s="11">
        <f t="shared" si="104"/>
        <v>2011</v>
      </c>
      <c r="I787" t="s">
        <v>20</v>
      </c>
      <c r="J787" t="s">
        <v>46</v>
      </c>
      <c r="K787" s="1">
        <v>41662</v>
      </c>
    </row>
    <row r="788" spans="1:12" ht="12" customHeight="1" x14ac:dyDescent="0.2">
      <c r="A788" t="s">
        <v>1366</v>
      </c>
      <c r="B788" t="s">
        <v>211</v>
      </c>
      <c r="D788" s="2">
        <v>841</v>
      </c>
      <c r="E788" s="1">
        <v>41614</v>
      </c>
      <c r="F788" s="8">
        <f t="shared" si="105"/>
        <v>41614</v>
      </c>
      <c r="G788" s="8">
        <f t="shared" si="106"/>
        <v>41614</v>
      </c>
      <c r="H788" s="11">
        <f t="shared" si="104"/>
        <v>2013</v>
      </c>
      <c r="I788" t="s">
        <v>10</v>
      </c>
      <c r="J788" t="s">
        <v>21</v>
      </c>
      <c r="K788" s="1">
        <v>41695</v>
      </c>
    </row>
    <row r="789" spans="1:12" ht="12" customHeight="1" x14ac:dyDescent="0.2">
      <c r="A789" t="s">
        <v>1029</v>
      </c>
      <c r="B789" t="s">
        <v>103</v>
      </c>
      <c r="D789" s="2">
        <v>834</v>
      </c>
      <c r="E789" s="1">
        <v>40695</v>
      </c>
      <c r="F789" s="8">
        <f t="shared" si="105"/>
        <v>40695</v>
      </c>
      <c r="G789" s="8">
        <f t="shared" si="106"/>
        <v>40695</v>
      </c>
      <c r="H789" s="11">
        <f t="shared" si="104"/>
        <v>2011</v>
      </c>
      <c r="I789" t="s">
        <v>347</v>
      </c>
      <c r="J789" t="s">
        <v>298</v>
      </c>
      <c r="K789" s="1">
        <v>41662</v>
      </c>
    </row>
    <row r="790" spans="1:12" ht="12" customHeight="1" x14ac:dyDescent="0.2">
      <c r="A790" t="s">
        <v>1336</v>
      </c>
      <c r="B790" t="s">
        <v>62</v>
      </c>
      <c r="D790" s="2">
        <v>832</v>
      </c>
      <c r="E790" s="1">
        <v>41603</v>
      </c>
      <c r="F790" s="8">
        <f t="shared" si="105"/>
        <v>41603</v>
      </c>
      <c r="G790" s="8">
        <f t="shared" si="106"/>
        <v>41603</v>
      </c>
      <c r="H790" s="11">
        <f t="shared" si="104"/>
        <v>2013</v>
      </c>
      <c r="I790" t="s">
        <v>347</v>
      </c>
      <c r="J790" t="s">
        <v>60</v>
      </c>
      <c r="K790" s="1">
        <v>41711</v>
      </c>
    </row>
    <row r="791" spans="1:12" ht="12" customHeight="1" x14ac:dyDescent="0.2">
      <c r="A791" t="s">
        <v>796</v>
      </c>
      <c r="B791" t="s">
        <v>211</v>
      </c>
      <c r="D791" s="2">
        <v>824</v>
      </c>
      <c r="E791" s="1">
        <v>40998</v>
      </c>
      <c r="F791" s="8">
        <f t="shared" si="105"/>
        <v>40998</v>
      </c>
      <c r="G791" s="8">
        <f t="shared" si="106"/>
        <v>40998</v>
      </c>
      <c r="H791" s="11">
        <f t="shared" si="104"/>
        <v>2012</v>
      </c>
      <c r="I791" t="s">
        <v>20</v>
      </c>
      <c r="J791" t="s">
        <v>56</v>
      </c>
      <c r="K791" s="1">
        <v>41662</v>
      </c>
    </row>
    <row r="792" spans="1:12" ht="12" customHeight="1" x14ac:dyDescent="0.2">
      <c r="A792" t="s">
        <v>808</v>
      </c>
      <c r="B792" t="s">
        <v>159</v>
      </c>
      <c r="D792" s="2">
        <v>824</v>
      </c>
      <c r="E792" s="1">
        <v>41023</v>
      </c>
      <c r="F792" s="8">
        <f t="shared" si="105"/>
        <v>41023</v>
      </c>
      <c r="G792" s="8">
        <f t="shared" si="106"/>
        <v>41023</v>
      </c>
      <c r="H792" s="11">
        <f t="shared" si="104"/>
        <v>2012</v>
      </c>
      <c r="I792" t="s">
        <v>10</v>
      </c>
      <c r="J792" t="s">
        <v>21</v>
      </c>
      <c r="K792" s="1">
        <v>41662</v>
      </c>
    </row>
    <row r="793" spans="1:12" ht="12" customHeight="1" x14ac:dyDescent="0.2">
      <c r="A793" t="s">
        <v>1081</v>
      </c>
      <c r="B793" t="s">
        <v>9</v>
      </c>
      <c r="D793" s="2">
        <v>818</v>
      </c>
      <c r="E793" t="s">
        <v>1082</v>
      </c>
      <c r="F793" s="9">
        <v>41270</v>
      </c>
      <c r="G793" s="9">
        <v>41327</v>
      </c>
      <c r="H793" s="11">
        <f t="shared" si="104"/>
        <v>2013</v>
      </c>
      <c r="I793" t="s">
        <v>46</v>
      </c>
      <c r="J793" t="s">
        <v>60</v>
      </c>
      <c r="K793" s="1">
        <v>41662</v>
      </c>
    </row>
    <row r="794" spans="1:12" ht="12" customHeight="1" x14ac:dyDescent="0.2">
      <c r="A794" t="s">
        <v>557</v>
      </c>
      <c r="B794" t="s">
        <v>71</v>
      </c>
      <c r="D794" s="2">
        <v>815</v>
      </c>
      <c r="E794" s="1">
        <v>40579</v>
      </c>
      <c r="F794" s="8">
        <f>E794</f>
        <v>40579</v>
      </c>
      <c r="G794" s="8">
        <f>E794</f>
        <v>40579</v>
      </c>
      <c r="H794" s="11">
        <f t="shared" si="104"/>
        <v>2011</v>
      </c>
      <c r="I794" t="s">
        <v>347</v>
      </c>
      <c r="J794" t="s">
        <v>21</v>
      </c>
      <c r="K794" s="1">
        <v>41662</v>
      </c>
    </row>
    <row r="795" spans="1:12" ht="12" customHeight="1" x14ac:dyDescent="0.2">
      <c r="A795" t="s">
        <v>78</v>
      </c>
      <c r="B795" t="s">
        <v>71</v>
      </c>
      <c r="D795" s="2">
        <v>812</v>
      </c>
      <c r="E795" s="1">
        <v>40141</v>
      </c>
      <c r="F795" s="8">
        <f>E795</f>
        <v>40141</v>
      </c>
      <c r="G795" s="8">
        <f>E795</f>
        <v>40141</v>
      </c>
      <c r="H795" s="11">
        <f t="shared" si="104"/>
        <v>2009</v>
      </c>
      <c r="I795" t="s">
        <v>10</v>
      </c>
      <c r="J795" t="s">
        <v>21</v>
      </c>
      <c r="K795" s="1">
        <v>41662</v>
      </c>
      <c r="L795" s="3" t="s">
        <v>79</v>
      </c>
    </row>
    <row r="796" spans="1:12" ht="12" customHeight="1" x14ac:dyDescent="0.2">
      <c r="A796" t="s">
        <v>765</v>
      </c>
      <c r="B796" t="s">
        <v>338</v>
      </c>
      <c r="C796" t="s">
        <v>939</v>
      </c>
      <c r="D796" s="2">
        <v>811</v>
      </c>
      <c r="E796" t="s">
        <v>940</v>
      </c>
      <c r="F796" s="9">
        <v>41195</v>
      </c>
      <c r="G796" s="9">
        <v>41209</v>
      </c>
      <c r="H796" s="11">
        <f t="shared" si="104"/>
        <v>2012</v>
      </c>
      <c r="I796" t="s">
        <v>46</v>
      </c>
      <c r="J796" t="s">
        <v>11</v>
      </c>
      <c r="K796" s="1">
        <v>41662</v>
      </c>
    </row>
    <row r="797" spans="1:12" ht="12" customHeight="1" x14ac:dyDescent="0.2">
      <c r="A797" t="s">
        <v>507</v>
      </c>
      <c r="B797" t="s">
        <v>40</v>
      </c>
      <c r="D797" s="2">
        <v>810</v>
      </c>
      <c r="E797" s="1">
        <v>40670</v>
      </c>
      <c r="F797" s="8">
        <f t="shared" ref="F797:F803" si="107">E797</f>
        <v>40670</v>
      </c>
      <c r="G797" s="8">
        <f t="shared" ref="G797:G803" si="108">E797</f>
        <v>40670</v>
      </c>
      <c r="H797" s="11">
        <f t="shared" si="104"/>
        <v>2011</v>
      </c>
      <c r="I797" t="s">
        <v>10</v>
      </c>
      <c r="J797" t="s">
        <v>21</v>
      </c>
      <c r="K797" s="1">
        <v>41752</v>
      </c>
    </row>
    <row r="798" spans="1:12" ht="12" customHeight="1" x14ac:dyDescent="0.2">
      <c r="A798" t="s">
        <v>390</v>
      </c>
      <c r="B798" t="s">
        <v>38</v>
      </c>
      <c r="D798" s="2">
        <v>808</v>
      </c>
      <c r="E798" s="1">
        <v>40441</v>
      </c>
      <c r="F798" s="8">
        <f t="shared" si="107"/>
        <v>40441</v>
      </c>
      <c r="G798" s="8">
        <f t="shared" si="108"/>
        <v>40441</v>
      </c>
      <c r="H798" s="11">
        <f t="shared" si="104"/>
        <v>2010</v>
      </c>
      <c r="I798" t="s">
        <v>20</v>
      </c>
      <c r="J798" t="s">
        <v>17</v>
      </c>
      <c r="K798" s="1">
        <v>41662</v>
      </c>
    </row>
    <row r="799" spans="1:12" ht="12" customHeight="1" x14ac:dyDescent="0.2">
      <c r="A799" t="s">
        <v>185</v>
      </c>
      <c r="B799" t="s">
        <v>144</v>
      </c>
      <c r="C799" t="s">
        <v>186</v>
      </c>
      <c r="D799" s="2">
        <v>800</v>
      </c>
      <c r="E799" s="1">
        <v>39824</v>
      </c>
      <c r="F799" s="8">
        <f t="shared" si="107"/>
        <v>39824</v>
      </c>
      <c r="G799" s="8">
        <f t="shared" si="108"/>
        <v>39824</v>
      </c>
      <c r="H799" s="11">
        <f t="shared" si="104"/>
        <v>2009</v>
      </c>
      <c r="I799" t="s">
        <v>10</v>
      </c>
      <c r="J799" t="s">
        <v>21</v>
      </c>
      <c r="K799" s="1">
        <v>41662</v>
      </c>
    </row>
    <row r="800" spans="1:12" ht="12" customHeight="1" x14ac:dyDescent="0.2">
      <c r="A800" t="s">
        <v>225</v>
      </c>
      <c r="B800" t="s">
        <v>44</v>
      </c>
      <c r="D800" s="2">
        <v>800</v>
      </c>
      <c r="E800" s="1">
        <v>40319</v>
      </c>
      <c r="F800" s="8">
        <f t="shared" si="107"/>
        <v>40319</v>
      </c>
      <c r="G800" s="8">
        <f t="shared" si="108"/>
        <v>40319</v>
      </c>
      <c r="H800" s="11">
        <f t="shared" si="104"/>
        <v>2010</v>
      </c>
      <c r="I800" t="s">
        <v>226</v>
      </c>
      <c r="J800" t="s">
        <v>17</v>
      </c>
      <c r="K800" s="1">
        <v>41662</v>
      </c>
    </row>
    <row r="801" spans="1:11" ht="12" customHeight="1" x14ac:dyDescent="0.2">
      <c r="A801" t="s">
        <v>369</v>
      </c>
      <c r="B801" t="s">
        <v>9</v>
      </c>
      <c r="D801" s="2">
        <v>800</v>
      </c>
      <c r="E801" s="1">
        <v>40466</v>
      </c>
      <c r="F801" s="8">
        <f t="shared" si="107"/>
        <v>40466</v>
      </c>
      <c r="G801" s="8">
        <f t="shared" si="108"/>
        <v>40466</v>
      </c>
      <c r="H801" s="11">
        <f t="shared" si="104"/>
        <v>2010</v>
      </c>
      <c r="I801" t="s">
        <v>10</v>
      </c>
      <c r="J801" t="s">
        <v>25</v>
      </c>
      <c r="K801" s="1">
        <v>41662</v>
      </c>
    </row>
    <row r="802" spans="1:11" ht="12" customHeight="1" x14ac:dyDescent="0.2">
      <c r="A802" t="s">
        <v>387</v>
      </c>
      <c r="B802" t="s">
        <v>215</v>
      </c>
      <c r="C802" t="s">
        <v>388</v>
      </c>
      <c r="D802" s="2">
        <v>800</v>
      </c>
      <c r="E802" s="1">
        <v>40476</v>
      </c>
      <c r="F802" s="8">
        <f t="shared" si="107"/>
        <v>40476</v>
      </c>
      <c r="G802" s="8">
        <f t="shared" si="108"/>
        <v>40476</v>
      </c>
      <c r="H802" s="11">
        <f t="shared" si="104"/>
        <v>2010</v>
      </c>
      <c r="I802" t="s">
        <v>10</v>
      </c>
      <c r="J802" t="s">
        <v>11</v>
      </c>
      <c r="K802" s="1">
        <v>41662</v>
      </c>
    </row>
    <row r="803" spans="1:11" ht="12" customHeight="1" x14ac:dyDescent="0.2">
      <c r="A803" t="s">
        <v>420</v>
      </c>
      <c r="B803" t="s">
        <v>13</v>
      </c>
      <c r="D803" s="2">
        <v>800</v>
      </c>
      <c r="E803" s="1">
        <v>40523</v>
      </c>
      <c r="F803" s="8">
        <f t="shared" si="107"/>
        <v>40523</v>
      </c>
      <c r="G803" s="8">
        <f t="shared" si="108"/>
        <v>40523</v>
      </c>
      <c r="H803" s="11">
        <f t="shared" si="104"/>
        <v>2010</v>
      </c>
      <c r="I803" t="s">
        <v>52</v>
      </c>
      <c r="J803" t="s">
        <v>25</v>
      </c>
      <c r="K803" s="1">
        <v>41662</v>
      </c>
    </row>
    <row r="804" spans="1:11" ht="12" customHeight="1" x14ac:dyDescent="0.2">
      <c r="A804" t="s">
        <v>854</v>
      </c>
      <c r="B804" t="s">
        <v>88</v>
      </c>
      <c r="D804" s="2">
        <v>800</v>
      </c>
      <c r="E804" t="s">
        <v>855</v>
      </c>
      <c r="F804" s="9">
        <v>40774</v>
      </c>
      <c r="G804" s="9">
        <v>40806</v>
      </c>
      <c r="H804" s="11">
        <f t="shared" si="104"/>
        <v>2011</v>
      </c>
      <c r="I804" t="s">
        <v>345</v>
      </c>
      <c r="J804" t="s">
        <v>14</v>
      </c>
      <c r="K804" s="1">
        <v>41662</v>
      </c>
    </row>
    <row r="805" spans="1:11" ht="12" customHeight="1" x14ac:dyDescent="0.2">
      <c r="A805" t="s">
        <v>1163</v>
      </c>
      <c r="B805" t="s">
        <v>24</v>
      </c>
      <c r="C805" t="s">
        <v>1164</v>
      </c>
      <c r="D805" s="2">
        <v>800</v>
      </c>
      <c r="E805" t="s">
        <v>1165</v>
      </c>
      <c r="F805" s="9">
        <v>40817</v>
      </c>
      <c r="G805" s="9">
        <v>40877</v>
      </c>
      <c r="H805" s="11">
        <f t="shared" si="104"/>
        <v>2011</v>
      </c>
      <c r="I805" t="s">
        <v>371</v>
      </c>
      <c r="J805" t="s">
        <v>376</v>
      </c>
      <c r="K805" s="1">
        <v>41662</v>
      </c>
    </row>
    <row r="806" spans="1:11" ht="12" customHeight="1" x14ac:dyDescent="0.2">
      <c r="A806" t="s">
        <v>1415</v>
      </c>
      <c r="B806" t="s">
        <v>163</v>
      </c>
      <c r="C806" t="s">
        <v>1416</v>
      </c>
      <c r="D806" s="2">
        <v>796</v>
      </c>
      <c r="E806" s="1">
        <v>39454</v>
      </c>
      <c r="F806" s="8">
        <f>E806</f>
        <v>39454</v>
      </c>
      <c r="G806" s="8">
        <f>E806</f>
        <v>39454</v>
      </c>
      <c r="H806" s="11">
        <f t="shared" si="104"/>
        <v>2008</v>
      </c>
      <c r="I806" t="s">
        <v>1417</v>
      </c>
      <c r="J806" t="s">
        <v>1418</v>
      </c>
      <c r="K806" s="1">
        <v>41750</v>
      </c>
    </row>
    <row r="807" spans="1:11" ht="12" customHeight="1" x14ac:dyDescent="0.2">
      <c r="A807" t="s">
        <v>1012</v>
      </c>
      <c r="B807" t="s">
        <v>107</v>
      </c>
      <c r="D807" s="2">
        <v>778</v>
      </c>
      <c r="E807" s="1">
        <v>41263</v>
      </c>
      <c r="F807" s="8">
        <f>E807</f>
        <v>41263</v>
      </c>
      <c r="G807" s="8">
        <f>E807</f>
        <v>41263</v>
      </c>
      <c r="H807" s="11">
        <f t="shared" si="104"/>
        <v>2012</v>
      </c>
      <c r="I807" t="s">
        <v>10</v>
      </c>
      <c r="J807" t="s">
        <v>21</v>
      </c>
      <c r="K807" s="1">
        <v>41662</v>
      </c>
    </row>
    <row r="808" spans="1:11" ht="12" customHeight="1" x14ac:dyDescent="0.2">
      <c r="A808" t="s">
        <v>920</v>
      </c>
      <c r="B808" t="s">
        <v>40</v>
      </c>
      <c r="C808" t="s">
        <v>921</v>
      </c>
      <c r="D808" s="2">
        <v>774</v>
      </c>
      <c r="E808" t="s">
        <v>910</v>
      </c>
      <c r="F808" s="9">
        <v>41075</v>
      </c>
      <c r="G808" s="9">
        <v>41183</v>
      </c>
      <c r="H808" s="11">
        <f t="shared" si="104"/>
        <v>2012</v>
      </c>
      <c r="I808" t="s">
        <v>10</v>
      </c>
      <c r="J808" t="s">
        <v>25</v>
      </c>
      <c r="K808" s="1">
        <v>41662</v>
      </c>
    </row>
    <row r="809" spans="1:11" ht="12" customHeight="1" x14ac:dyDescent="0.2">
      <c r="A809" t="s">
        <v>639</v>
      </c>
      <c r="B809" t="s">
        <v>103</v>
      </c>
      <c r="D809" s="2">
        <v>772</v>
      </c>
      <c r="E809" s="1">
        <v>40819</v>
      </c>
      <c r="F809" s="8">
        <f>E809</f>
        <v>40819</v>
      </c>
      <c r="G809" s="8">
        <f>E809</f>
        <v>40819</v>
      </c>
      <c r="H809" s="11">
        <f t="shared" si="104"/>
        <v>2011</v>
      </c>
      <c r="I809" t="s">
        <v>20</v>
      </c>
      <c r="J809" t="s">
        <v>46</v>
      </c>
      <c r="K809" s="1">
        <v>41752</v>
      </c>
    </row>
    <row r="810" spans="1:11" ht="12" customHeight="1" x14ac:dyDescent="0.2">
      <c r="A810" t="s">
        <v>359</v>
      </c>
      <c r="B810" t="s">
        <v>24</v>
      </c>
      <c r="D810" s="2">
        <v>771</v>
      </c>
      <c r="E810" s="1">
        <v>40465</v>
      </c>
      <c r="F810" s="8">
        <f>E810</f>
        <v>40465</v>
      </c>
      <c r="G810" s="8">
        <f>E810</f>
        <v>40465</v>
      </c>
      <c r="H810" s="11">
        <f t="shared" si="104"/>
        <v>2010</v>
      </c>
      <c r="I810" t="s">
        <v>347</v>
      </c>
      <c r="J810" t="s">
        <v>11</v>
      </c>
      <c r="K810" s="1">
        <v>41662</v>
      </c>
    </row>
    <row r="811" spans="1:11" ht="12" customHeight="1" x14ac:dyDescent="0.2">
      <c r="A811" t="s">
        <v>665</v>
      </c>
      <c r="B811" t="s">
        <v>394</v>
      </c>
      <c r="D811" s="2">
        <v>771</v>
      </c>
      <c r="E811" t="s">
        <v>666</v>
      </c>
      <c r="F811" s="9">
        <v>40866</v>
      </c>
      <c r="G811" s="9">
        <v>40878</v>
      </c>
      <c r="H811" s="11">
        <f t="shared" si="104"/>
        <v>2011</v>
      </c>
      <c r="I811" t="s">
        <v>347</v>
      </c>
      <c r="J811" t="s">
        <v>11</v>
      </c>
      <c r="K811" s="1">
        <v>41662</v>
      </c>
    </row>
    <row r="812" spans="1:11" ht="12" customHeight="1" x14ac:dyDescent="0.2">
      <c r="A812" t="s">
        <v>134</v>
      </c>
      <c r="B812" t="s">
        <v>9</v>
      </c>
      <c r="C812" t="s">
        <v>135</v>
      </c>
      <c r="D812" s="2">
        <v>768</v>
      </c>
      <c r="E812" s="1">
        <v>40218</v>
      </c>
      <c r="F812" s="8">
        <f>E812</f>
        <v>40218</v>
      </c>
      <c r="G812" s="8">
        <f>E812</f>
        <v>40218</v>
      </c>
      <c r="H812" s="11">
        <f t="shared" si="104"/>
        <v>2010</v>
      </c>
      <c r="J812" t="s">
        <v>60</v>
      </c>
      <c r="K812" s="1">
        <v>41662</v>
      </c>
    </row>
    <row r="813" spans="1:11" ht="12" customHeight="1" x14ac:dyDescent="0.2">
      <c r="A813" t="s">
        <v>438</v>
      </c>
      <c r="B813" t="s">
        <v>13</v>
      </c>
      <c r="C813" t="s">
        <v>439</v>
      </c>
      <c r="D813" s="2">
        <v>765</v>
      </c>
      <c r="E813" s="1">
        <v>40553</v>
      </c>
      <c r="F813" s="8">
        <f>E813</f>
        <v>40553</v>
      </c>
      <c r="G813" s="8">
        <f>E813</f>
        <v>40553</v>
      </c>
      <c r="H813" s="11">
        <f t="shared" si="104"/>
        <v>2011</v>
      </c>
      <c r="I813" t="s">
        <v>347</v>
      </c>
      <c r="J813" t="s">
        <v>11</v>
      </c>
      <c r="K813" s="1">
        <v>41662</v>
      </c>
    </row>
    <row r="814" spans="1:11" ht="12" customHeight="1" x14ac:dyDescent="0.2">
      <c r="A814" t="s">
        <v>382</v>
      </c>
      <c r="B814" t="s">
        <v>250</v>
      </c>
      <c r="C814" t="s">
        <v>383</v>
      </c>
      <c r="D814" s="2">
        <v>757</v>
      </c>
      <c r="E814" s="1">
        <v>40486</v>
      </c>
      <c r="F814" s="8">
        <f>E814</f>
        <v>40486</v>
      </c>
      <c r="G814" s="8">
        <f>E814</f>
        <v>40486</v>
      </c>
      <c r="H814" s="11">
        <f t="shared" si="104"/>
        <v>2010</v>
      </c>
      <c r="I814" t="s">
        <v>10</v>
      </c>
      <c r="J814" t="s">
        <v>21</v>
      </c>
      <c r="K814" s="1">
        <v>41662</v>
      </c>
    </row>
    <row r="815" spans="1:11" ht="12" customHeight="1" x14ac:dyDescent="0.2">
      <c r="A815" t="s">
        <v>609</v>
      </c>
      <c r="B815" t="s">
        <v>250</v>
      </c>
      <c r="D815" s="2">
        <v>757</v>
      </c>
      <c r="E815" s="1">
        <v>40767</v>
      </c>
      <c r="F815" s="8">
        <f>E815</f>
        <v>40767</v>
      </c>
      <c r="G815" s="8">
        <f>E815</f>
        <v>40767</v>
      </c>
      <c r="H815" s="11">
        <f t="shared" si="104"/>
        <v>2011</v>
      </c>
      <c r="I815" t="s">
        <v>347</v>
      </c>
      <c r="J815" t="s">
        <v>14</v>
      </c>
      <c r="K815" s="1">
        <v>41662</v>
      </c>
    </row>
    <row r="816" spans="1:11" ht="12" customHeight="1" x14ac:dyDescent="0.2">
      <c r="A816" t="s">
        <v>791</v>
      </c>
      <c r="B816" t="s">
        <v>127</v>
      </c>
      <c r="D816" s="2">
        <v>756</v>
      </c>
      <c r="E816" t="s">
        <v>792</v>
      </c>
      <c r="F816" s="9">
        <v>40997</v>
      </c>
      <c r="G816" s="9">
        <v>40998</v>
      </c>
      <c r="H816" s="11">
        <f t="shared" si="104"/>
        <v>2012</v>
      </c>
      <c r="I816" t="s">
        <v>10</v>
      </c>
      <c r="J816" t="s">
        <v>793</v>
      </c>
      <c r="K816" s="1">
        <v>41662</v>
      </c>
    </row>
    <row r="817" spans="1:11" ht="12" customHeight="1" x14ac:dyDescent="0.2">
      <c r="A817" t="s">
        <v>850</v>
      </c>
      <c r="B817" t="s">
        <v>71</v>
      </c>
      <c r="D817" s="2">
        <v>754</v>
      </c>
      <c r="E817" s="1">
        <v>41121</v>
      </c>
      <c r="F817" s="8">
        <f>E817</f>
        <v>41121</v>
      </c>
      <c r="G817" s="8">
        <f>E817</f>
        <v>41121</v>
      </c>
      <c r="H817" s="11">
        <f t="shared" si="104"/>
        <v>2012</v>
      </c>
      <c r="I817" t="s">
        <v>630</v>
      </c>
      <c r="J817" t="s">
        <v>11</v>
      </c>
      <c r="K817" s="1">
        <v>41662</v>
      </c>
    </row>
    <row r="818" spans="1:11" ht="12" customHeight="1" x14ac:dyDescent="0.2">
      <c r="A818" t="s">
        <v>761</v>
      </c>
      <c r="B818" t="s">
        <v>9</v>
      </c>
      <c r="D818" s="2">
        <v>750</v>
      </c>
      <c r="E818" t="s">
        <v>762</v>
      </c>
      <c r="F818" s="9">
        <v>40617</v>
      </c>
      <c r="G818" s="9">
        <v>40773</v>
      </c>
      <c r="H818" s="11">
        <f t="shared" si="104"/>
        <v>2011</v>
      </c>
      <c r="I818" t="s">
        <v>10</v>
      </c>
      <c r="J818" t="s">
        <v>11</v>
      </c>
      <c r="K818" s="1">
        <v>41662</v>
      </c>
    </row>
    <row r="819" spans="1:11" ht="12" customHeight="1" x14ac:dyDescent="0.2">
      <c r="A819" t="s">
        <v>723</v>
      </c>
      <c r="B819" t="s">
        <v>71</v>
      </c>
      <c r="D819" s="2">
        <v>750</v>
      </c>
      <c r="E819" s="1">
        <v>40908</v>
      </c>
      <c r="F819" s="8">
        <f>E819</f>
        <v>40908</v>
      </c>
      <c r="G819" s="8">
        <f>E819</f>
        <v>40908</v>
      </c>
      <c r="H819" s="11">
        <f t="shared" si="104"/>
        <v>2011</v>
      </c>
      <c r="I819" t="s">
        <v>46</v>
      </c>
      <c r="J819" t="s">
        <v>14</v>
      </c>
      <c r="K819" s="1">
        <v>41722</v>
      </c>
    </row>
    <row r="820" spans="1:11" ht="12" customHeight="1" x14ac:dyDescent="0.2">
      <c r="A820" t="s">
        <v>755</v>
      </c>
      <c r="B820" t="s">
        <v>103</v>
      </c>
      <c r="D820" s="2">
        <v>750</v>
      </c>
      <c r="E820" s="1">
        <v>41022</v>
      </c>
      <c r="F820" s="8">
        <f>E820</f>
        <v>41022</v>
      </c>
      <c r="G820" s="8">
        <f>E820</f>
        <v>41022</v>
      </c>
      <c r="H820" s="11">
        <f t="shared" si="104"/>
        <v>2012</v>
      </c>
      <c r="I820" t="s">
        <v>10</v>
      </c>
      <c r="J820" t="s">
        <v>11</v>
      </c>
      <c r="K820" s="1">
        <v>41690</v>
      </c>
    </row>
    <row r="821" spans="1:11" ht="12" customHeight="1" x14ac:dyDescent="0.2">
      <c r="A821" t="s">
        <v>1099</v>
      </c>
      <c r="B821" t="s">
        <v>127</v>
      </c>
      <c r="D821" s="2">
        <v>750</v>
      </c>
      <c r="E821" s="1">
        <v>41340</v>
      </c>
      <c r="F821" s="8">
        <f>E821</f>
        <v>41340</v>
      </c>
      <c r="G821" s="8">
        <f>E821</f>
        <v>41340</v>
      </c>
      <c r="H821" s="11">
        <f t="shared" si="104"/>
        <v>2013</v>
      </c>
      <c r="I821" t="s">
        <v>155</v>
      </c>
      <c r="J821" t="s">
        <v>11</v>
      </c>
      <c r="K821" s="1">
        <v>41662</v>
      </c>
    </row>
    <row r="822" spans="1:11" ht="12" customHeight="1" x14ac:dyDescent="0.2">
      <c r="A822" t="s">
        <v>784</v>
      </c>
      <c r="B822" t="s">
        <v>24</v>
      </c>
      <c r="D822" s="2">
        <v>745</v>
      </c>
      <c r="E822" t="s">
        <v>785</v>
      </c>
      <c r="F822" s="9">
        <v>40991</v>
      </c>
      <c r="G822" s="9">
        <v>40994</v>
      </c>
      <c r="H822" s="11">
        <f t="shared" si="104"/>
        <v>2012</v>
      </c>
      <c r="I822" t="s">
        <v>10</v>
      </c>
      <c r="J822" t="s">
        <v>11</v>
      </c>
      <c r="K822" s="1">
        <v>41662</v>
      </c>
    </row>
    <row r="823" spans="1:11" ht="12" customHeight="1" x14ac:dyDescent="0.2">
      <c r="A823" t="s">
        <v>162</v>
      </c>
      <c r="B823" t="s">
        <v>163</v>
      </c>
      <c r="D823" s="2">
        <v>735</v>
      </c>
      <c r="E823" s="1">
        <v>40239</v>
      </c>
      <c r="F823" s="8">
        <f>E823</f>
        <v>40239</v>
      </c>
      <c r="G823" s="8">
        <f>E823</f>
        <v>40239</v>
      </c>
      <c r="H823" s="11">
        <f t="shared" si="104"/>
        <v>2010</v>
      </c>
      <c r="I823" t="s">
        <v>10</v>
      </c>
      <c r="J823" t="s">
        <v>83</v>
      </c>
      <c r="K823" s="1">
        <v>41662</v>
      </c>
    </row>
    <row r="824" spans="1:11" ht="12" customHeight="1" x14ac:dyDescent="0.2">
      <c r="A824" t="s">
        <v>583</v>
      </c>
      <c r="B824" t="s">
        <v>40</v>
      </c>
      <c r="D824" s="2">
        <v>731</v>
      </c>
      <c r="E824" s="1">
        <v>40790</v>
      </c>
      <c r="F824" s="8">
        <f>E824</f>
        <v>40790</v>
      </c>
      <c r="G824" s="8">
        <f>E824</f>
        <v>40790</v>
      </c>
      <c r="H824" s="11">
        <f t="shared" si="104"/>
        <v>2011</v>
      </c>
      <c r="I824" t="s">
        <v>10</v>
      </c>
      <c r="J824" t="s">
        <v>11</v>
      </c>
      <c r="K824" s="1">
        <v>41662</v>
      </c>
    </row>
    <row r="825" spans="1:11" ht="12" customHeight="1" x14ac:dyDescent="0.2">
      <c r="A825" t="s">
        <v>694</v>
      </c>
      <c r="B825" t="s">
        <v>38</v>
      </c>
      <c r="D825" s="2">
        <v>728</v>
      </c>
      <c r="E825" s="1">
        <v>40906</v>
      </c>
      <c r="F825" s="8">
        <f>E825</f>
        <v>40906</v>
      </c>
      <c r="G825" s="8">
        <f>E825</f>
        <v>40906</v>
      </c>
      <c r="H825" s="11">
        <f t="shared" si="104"/>
        <v>2011</v>
      </c>
      <c r="I825" t="s">
        <v>10</v>
      </c>
      <c r="J825" t="s">
        <v>21</v>
      </c>
      <c r="K825" s="1">
        <v>41662</v>
      </c>
    </row>
    <row r="826" spans="1:11" ht="12" customHeight="1" x14ac:dyDescent="0.2">
      <c r="A826" t="s">
        <v>984</v>
      </c>
      <c r="B826" t="s">
        <v>44</v>
      </c>
      <c r="C826" t="s">
        <v>985</v>
      </c>
      <c r="D826" s="2">
        <v>725</v>
      </c>
      <c r="E826" s="1">
        <v>41240</v>
      </c>
      <c r="F826" s="8">
        <f>E826</f>
        <v>41240</v>
      </c>
      <c r="G826" s="8">
        <f>E826</f>
        <v>41240</v>
      </c>
      <c r="H826" s="11">
        <f t="shared" si="104"/>
        <v>2012</v>
      </c>
      <c r="I826" t="s">
        <v>20</v>
      </c>
      <c r="J826" t="s">
        <v>11</v>
      </c>
      <c r="K826" s="1">
        <v>41752</v>
      </c>
    </row>
    <row r="827" spans="1:11" ht="12" customHeight="1" x14ac:dyDescent="0.2">
      <c r="A827" t="s">
        <v>340</v>
      </c>
      <c r="B827" t="s">
        <v>24</v>
      </c>
      <c r="C827" t="s">
        <v>341</v>
      </c>
      <c r="D827" s="2">
        <v>716</v>
      </c>
      <c r="E827" s="1">
        <v>40467</v>
      </c>
      <c r="F827" s="8">
        <f>E827</f>
        <v>40467</v>
      </c>
      <c r="G827" s="8">
        <f>E827</f>
        <v>40467</v>
      </c>
      <c r="H827" s="11">
        <f t="shared" si="104"/>
        <v>2010</v>
      </c>
      <c r="I827" t="s">
        <v>20</v>
      </c>
      <c r="J827" t="s">
        <v>11</v>
      </c>
      <c r="K827" s="1">
        <v>41662</v>
      </c>
    </row>
    <row r="828" spans="1:11" ht="12" customHeight="1" x14ac:dyDescent="0.2">
      <c r="A828" t="s">
        <v>1005</v>
      </c>
      <c r="B828" t="s">
        <v>62</v>
      </c>
      <c r="D828" s="2">
        <v>716</v>
      </c>
      <c r="E828" t="s">
        <v>1006</v>
      </c>
      <c r="F828" s="9">
        <v>41258</v>
      </c>
      <c r="G828" s="9">
        <v>41260</v>
      </c>
      <c r="H828" s="11">
        <f t="shared" si="104"/>
        <v>2012</v>
      </c>
      <c r="I828" t="s">
        <v>10</v>
      </c>
      <c r="J828" t="s">
        <v>56</v>
      </c>
      <c r="K828" s="1">
        <v>41662</v>
      </c>
    </row>
    <row r="829" spans="1:11" ht="12" customHeight="1" x14ac:dyDescent="0.2">
      <c r="A829" t="s">
        <v>1420</v>
      </c>
      <c r="B829" t="s">
        <v>163</v>
      </c>
      <c r="C829" t="s">
        <v>1416</v>
      </c>
      <c r="D829" s="2">
        <v>715</v>
      </c>
      <c r="E829" s="1">
        <v>39454</v>
      </c>
      <c r="F829" s="8">
        <f>E829</f>
        <v>39454</v>
      </c>
      <c r="G829" s="8">
        <f>E829</f>
        <v>39454</v>
      </c>
      <c r="H829" s="11">
        <f t="shared" si="104"/>
        <v>2008</v>
      </c>
      <c r="I829" t="s">
        <v>1417</v>
      </c>
      <c r="J829" t="s">
        <v>1418</v>
      </c>
      <c r="K829" s="1">
        <v>41750</v>
      </c>
    </row>
    <row r="830" spans="1:11" ht="12" customHeight="1" x14ac:dyDescent="0.2">
      <c r="A830" t="s">
        <v>909</v>
      </c>
      <c r="B830" t="s">
        <v>103</v>
      </c>
      <c r="C830" t="s">
        <v>906</v>
      </c>
      <c r="D830" s="2">
        <v>715</v>
      </c>
      <c r="E830" t="s">
        <v>910</v>
      </c>
      <c r="F830" s="9">
        <v>41075</v>
      </c>
      <c r="G830" s="9">
        <v>41183</v>
      </c>
      <c r="H830" s="11">
        <f t="shared" ref="H830:H893" si="109">YEAR(G830)</f>
        <v>2012</v>
      </c>
      <c r="I830" t="s">
        <v>10</v>
      </c>
      <c r="J830" t="s">
        <v>25</v>
      </c>
      <c r="K830" s="1">
        <v>41662</v>
      </c>
    </row>
    <row r="831" spans="1:11" ht="12" customHeight="1" x14ac:dyDescent="0.2">
      <c r="A831" t="s">
        <v>520</v>
      </c>
      <c r="B831" t="s">
        <v>44</v>
      </c>
      <c r="D831" s="2">
        <v>712</v>
      </c>
      <c r="E831" s="1">
        <v>40701</v>
      </c>
      <c r="F831" s="8">
        <f t="shared" ref="F831:F837" si="110">E831</f>
        <v>40701</v>
      </c>
      <c r="G831" s="8">
        <f t="shared" ref="G831:G837" si="111">E831</f>
        <v>40701</v>
      </c>
      <c r="H831" s="11">
        <f t="shared" si="109"/>
        <v>2011</v>
      </c>
      <c r="I831" t="s">
        <v>10</v>
      </c>
      <c r="J831" t="s">
        <v>21</v>
      </c>
      <c r="K831" s="1">
        <v>41662</v>
      </c>
    </row>
    <row r="832" spans="1:11" ht="12" customHeight="1" x14ac:dyDescent="0.2">
      <c r="A832" t="s">
        <v>729</v>
      </c>
      <c r="B832" t="s">
        <v>24</v>
      </c>
      <c r="D832" s="2">
        <v>712</v>
      </c>
      <c r="E832" s="1">
        <v>40941</v>
      </c>
      <c r="F832" s="8">
        <f t="shared" si="110"/>
        <v>40941</v>
      </c>
      <c r="G832" s="8">
        <f t="shared" si="111"/>
        <v>40941</v>
      </c>
      <c r="H832" s="11">
        <f t="shared" si="109"/>
        <v>2012</v>
      </c>
      <c r="I832" t="s">
        <v>10</v>
      </c>
      <c r="J832" t="s">
        <v>11</v>
      </c>
      <c r="K832" s="1">
        <v>41662</v>
      </c>
    </row>
    <row r="833" spans="1:12" ht="12" customHeight="1" x14ac:dyDescent="0.2">
      <c r="A833" t="s">
        <v>1166</v>
      </c>
      <c r="B833" t="s">
        <v>103</v>
      </c>
      <c r="D833" s="2">
        <v>710</v>
      </c>
      <c r="E833" s="1">
        <v>41380</v>
      </c>
      <c r="F833" s="8">
        <f t="shared" si="110"/>
        <v>41380</v>
      </c>
      <c r="G833" s="8">
        <f t="shared" si="111"/>
        <v>41380</v>
      </c>
      <c r="H833" s="11">
        <f t="shared" si="109"/>
        <v>2013</v>
      </c>
      <c r="I833" t="s">
        <v>347</v>
      </c>
      <c r="J833" t="s">
        <v>25</v>
      </c>
      <c r="K833" s="1">
        <v>41662</v>
      </c>
    </row>
    <row r="834" spans="1:12" ht="12" customHeight="1" x14ac:dyDescent="0.2">
      <c r="A834" t="s">
        <v>202</v>
      </c>
      <c r="B834" t="s">
        <v>159</v>
      </c>
      <c r="D834" s="2">
        <v>708</v>
      </c>
      <c r="E834" s="1">
        <v>39722</v>
      </c>
      <c r="F834" s="8">
        <f t="shared" si="110"/>
        <v>39722</v>
      </c>
      <c r="G834" s="8">
        <f t="shared" si="111"/>
        <v>39722</v>
      </c>
      <c r="H834" s="11">
        <f t="shared" si="109"/>
        <v>2008</v>
      </c>
      <c r="I834" t="s">
        <v>52</v>
      </c>
      <c r="J834" t="s">
        <v>14</v>
      </c>
      <c r="K834" s="1">
        <v>41662</v>
      </c>
    </row>
    <row r="835" spans="1:12" ht="12" customHeight="1" x14ac:dyDescent="0.2">
      <c r="A835" t="s">
        <v>809</v>
      </c>
      <c r="B835" t="s">
        <v>418</v>
      </c>
      <c r="D835" s="2">
        <v>708</v>
      </c>
      <c r="E835" s="1">
        <v>41021</v>
      </c>
      <c r="F835" s="8">
        <f t="shared" si="110"/>
        <v>41021</v>
      </c>
      <c r="G835" s="8">
        <f t="shared" si="111"/>
        <v>41021</v>
      </c>
      <c r="H835" s="11">
        <f t="shared" si="109"/>
        <v>2012</v>
      </c>
      <c r="I835" t="s">
        <v>10</v>
      </c>
      <c r="J835" t="s">
        <v>652</v>
      </c>
      <c r="K835" s="1">
        <v>41719</v>
      </c>
    </row>
    <row r="836" spans="1:12" ht="12" customHeight="1" x14ac:dyDescent="0.2">
      <c r="A836" t="s">
        <v>508</v>
      </c>
      <c r="B836" t="s">
        <v>40</v>
      </c>
      <c r="D836" s="2">
        <v>705</v>
      </c>
      <c r="E836" s="1">
        <v>40670</v>
      </c>
      <c r="F836" s="8">
        <f t="shared" si="110"/>
        <v>40670</v>
      </c>
      <c r="G836" s="8">
        <f t="shared" si="111"/>
        <v>40670</v>
      </c>
      <c r="H836" s="11">
        <f t="shared" si="109"/>
        <v>2011</v>
      </c>
      <c r="I836" t="s">
        <v>10</v>
      </c>
      <c r="J836" t="s">
        <v>21</v>
      </c>
      <c r="K836" s="1">
        <v>41752</v>
      </c>
    </row>
    <row r="837" spans="1:12" ht="12" customHeight="1" x14ac:dyDescent="0.2">
      <c r="A837" t="s">
        <v>588</v>
      </c>
      <c r="B837" t="s">
        <v>144</v>
      </c>
      <c r="C837" t="s">
        <v>586</v>
      </c>
      <c r="D837" s="2">
        <v>705</v>
      </c>
      <c r="E837" s="1">
        <v>40752</v>
      </c>
      <c r="F837" s="8">
        <f t="shared" si="110"/>
        <v>40752</v>
      </c>
      <c r="G837" s="8">
        <f t="shared" si="111"/>
        <v>40752</v>
      </c>
      <c r="H837" s="11">
        <f t="shared" si="109"/>
        <v>2011</v>
      </c>
      <c r="I837" t="s">
        <v>10</v>
      </c>
      <c r="J837" t="s">
        <v>17</v>
      </c>
      <c r="K837" s="1">
        <v>41662</v>
      </c>
    </row>
    <row r="838" spans="1:12" ht="12" customHeight="1" x14ac:dyDescent="0.2">
      <c r="A838" t="s">
        <v>689</v>
      </c>
      <c r="B838" t="s">
        <v>24</v>
      </c>
      <c r="D838" s="2">
        <v>703</v>
      </c>
      <c r="E838" t="s">
        <v>690</v>
      </c>
      <c r="F838" s="9">
        <v>40079</v>
      </c>
      <c r="G838" s="9">
        <v>40879</v>
      </c>
      <c r="H838" s="11">
        <f t="shared" si="109"/>
        <v>2011</v>
      </c>
      <c r="I838" t="s">
        <v>46</v>
      </c>
      <c r="J838" t="s">
        <v>46</v>
      </c>
      <c r="K838" s="1">
        <v>41684</v>
      </c>
    </row>
    <row r="839" spans="1:12" ht="12" customHeight="1" x14ac:dyDescent="0.2">
      <c r="A839" t="s">
        <v>837</v>
      </c>
      <c r="B839" t="s">
        <v>282</v>
      </c>
      <c r="D839" s="2">
        <v>702</v>
      </c>
      <c r="E839" s="1">
        <v>41094</v>
      </c>
      <c r="F839" s="8">
        <f t="shared" ref="F839:F875" si="112">E839</f>
        <v>41094</v>
      </c>
      <c r="G839" s="8">
        <f t="shared" ref="G839:G875" si="113">E839</f>
        <v>41094</v>
      </c>
      <c r="H839" s="11">
        <f t="shared" si="109"/>
        <v>2012</v>
      </c>
      <c r="I839" t="s">
        <v>10</v>
      </c>
      <c r="J839" t="s">
        <v>46</v>
      </c>
      <c r="K839" s="1">
        <v>41662</v>
      </c>
    </row>
    <row r="840" spans="1:12" ht="12" customHeight="1" x14ac:dyDescent="0.2">
      <c r="A840" t="s">
        <v>529</v>
      </c>
      <c r="B840" t="s">
        <v>167</v>
      </c>
      <c r="D840" s="2">
        <v>700</v>
      </c>
      <c r="E840" s="1">
        <v>40676</v>
      </c>
      <c r="F840" s="8">
        <f t="shared" si="112"/>
        <v>40676</v>
      </c>
      <c r="G840" s="8">
        <f t="shared" si="113"/>
        <v>40676</v>
      </c>
      <c r="H840" s="11">
        <f t="shared" si="109"/>
        <v>2011</v>
      </c>
      <c r="I840" t="s">
        <v>155</v>
      </c>
      <c r="J840" t="s">
        <v>11</v>
      </c>
      <c r="K840" s="1">
        <v>41662</v>
      </c>
    </row>
    <row r="841" spans="1:12" ht="12" customHeight="1" x14ac:dyDescent="0.2">
      <c r="A841" t="s">
        <v>593</v>
      </c>
      <c r="B841" t="s">
        <v>24</v>
      </c>
      <c r="C841" t="s">
        <v>594</v>
      </c>
      <c r="D841" s="2">
        <v>700</v>
      </c>
      <c r="E841" s="1">
        <v>40814</v>
      </c>
      <c r="F841" s="8">
        <f t="shared" si="112"/>
        <v>40814</v>
      </c>
      <c r="G841" s="8">
        <f t="shared" si="113"/>
        <v>40814</v>
      </c>
      <c r="H841" s="11">
        <f t="shared" si="109"/>
        <v>2011</v>
      </c>
      <c r="I841" t="s">
        <v>480</v>
      </c>
      <c r="J841" t="s">
        <v>11</v>
      </c>
      <c r="K841" s="1">
        <v>41684</v>
      </c>
    </row>
    <row r="842" spans="1:12" ht="12" customHeight="1" x14ac:dyDescent="0.2">
      <c r="A842" t="s">
        <v>1084</v>
      </c>
      <c r="B842" t="s">
        <v>85</v>
      </c>
      <c r="D842" s="2">
        <v>700</v>
      </c>
      <c r="E842" s="1">
        <v>41332</v>
      </c>
      <c r="F842" s="8">
        <f t="shared" si="112"/>
        <v>41332</v>
      </c>
      <c r="G842" s="8">
        <f t="shared" si="113"/>
        <v>41332</v>
      </c>
      <c r="H842" s="11">
        <f t="shared" si="109"/>
        <v>2013</v>
      </c>
      <c r="I842" t="s">
        <v>10</v>
      </c>
      <c r="J842" t="s">
        <v>25</v>
      </c>
      <c r="K842" s="1">
        <v>41662</v>
      </c>
    </row>
    <row r="843" spans="1:12" ht="12" customHeight="1" x14ac:dyDescent="0.2">
      <c r="A843" t="s">
        <v>687</v>
      </c>
      <c r="B843" t="s">
        <v>118</v>
      </c>
      <c r="D843" s="2">
        <v>698</v>
      </c>
      <c r="E843" s="1">
        <v>40912</v>
      </c>
      <c r="F843" s="8">
        <f t="shared" si="112"/>
        <v>40912</v>
      </c>
      <c r="G843" s="8">
        <f t="shared" si="113"/>
        <v>40912</v>
      </c>
      <c r="H843" s="11">
        <f t="shared" si="109"/>
        <v>2012</v>
      </c>
      <c r="I843" t="s">
        <v>10</v>
      </c>
      <c r="J843" t="s">
        <v>21</v>
      </c>
      <c r="K843" s="1">
        <v>41662</v>
      </c>
    </row>
    <row r="844" spans="1:12" ht="12" customHeight="1" x14ac:dyDescent="0.2">
      <c r="A844" t="s">
        <v>1059</v>
      </c>
      <c r="B844" t="s">
        <v>9</v>
      </c>
      <c r="D844" s="2">
        <v>697</v>
      </c>
      <c r="E844" s="1">
        <v>41323</v>
      </c>
      <c r="F844" s="8">
        <f t="shared" si="112"/>
        <v>41323</v>
      </c>
      <c r="G844" s="8">
        <f t="shared" si="113"/>
        <v>41323</v>
      </c>
      <c r="H844" s="11">
        <f t="shared" si="109"/>
        <v>2013</v>
      </c>
      <c r="I844" t="s">
        <v>347</v>
      </c>
      <c r="J844" t="s">
        <v>11</v>
      </c>
      <c r="K844" s="1">
        <v>41662</v>
      </c>
    </row>
    <row r="845" spans="1:12" ht="12" customHeight="1" x14ac:dyDescent="0.2">
      <c r="A845" t="s">
        <v>254</v>
      </c>
      <c r="B845" t="s">
        <v>9</v>
      </c>
      <c r="D845" s="2">
        <v>694</v>
      </c>
      <c r="E845" s="1">
        <v>40311</v>
      </c>
      <c r="F845" s="8">
        <f t="shared" si="112"/>
        <v>40311</v>
      </c>
      <c r="G845" s="8">
        <f t="shared" si="113"/>
        <v>40311</v>
      </c>
      <c r="H845" s="11">
        <f t="shared" si="109"/>
        <v>2010</v>
      </c>
      <c r="I845" t="s">
        <v>10</v>
      </c>
      <c r="J845" t="s">
        <v>21</v>
      </c>
      <c r="K845" s="1">
        <v>41662</v>
      </c>
    </row>
    <row r="846" spans="1:12" ht="12" customHeight="1" x14ac:dyDescent="0.2">
      <c r="A846" t="s">
        <v>515</v>
      </c>
      <c r="B846" t="s">
        <v>24</v>
      </c>
      <c r="D846" s="2">
        <v>694</v>
      </c>
      <c r="E846" s="1">
        <v>40658</v>
      </c>
      <c r="F846" s="8">
        <f t="shared" si="112"/>
        <v>40658</v>
      </c>
      <c r="G846" s="8">
        <f t="shared" si="113"/>
        <v>40658</v>
      </c>
      <c r="H846" s="11">
        <f t="shared" si="109"/>
        <v>2011</v>
      </c>
      <c r="I846" t="s">
        <v>347</v>
      </c>
      <c r="J846" t="s">
        <v>11</v>
      </c>
      <c r="K846" s="1">
        <v>41662</v>
      </c>
    </row>
    <row r="847" spans="1:12" ht="12" customHeight="1" x14ac:dyDescent="0.2">
      <c r="A847" t="s">
        <v>329</v>
      </c>
      <c r="B847" t="s">
        <v>215</v>
      </c>
      <c r="D847" s="2">
        <v>692</v>
      </c>
      <c r="E847" s="1">
        <v>40344</v>
      </c>
      <c r="F847" s="8">
        <f t="shared" si="112"/>
        <v>40344</v>
      </c>
      <c r="G847" s="8">
        <f t="shared" si="113"/>
        <v>40344</v>
      </c>
      <c r="H847" s="11">
        <f t="shared" si="109"/>
        <v>2010</v>
      </c>
      <c r="I847" t="s">
        <v>46</v>
      </c>
      <c r="J847" t="s">
        <v>46</v>
      </c>
      <c r="K847" s="1">
        <v>41662</v>
      </c>
      <c r="L847" s="3" t="s">
        <v>330</v>
      </c>
    </row>
    <row r="848" spans="1:12" ht="12" customHeight="1" x14ac:dyDescent="0.2">
      <c r="A848" t="s">
        <v>585</v>
      </c>
      <c r="B848" t="s">
        <v>40</v>
      </c>
      <c r="C848" t="s">
        <v>586</v>
      </c>
      <c r="D848" s="2">
        <v>690</v>
      </c>
      <c r="E848" s="1">
        <v>40752</v>
      </c>
      <c r="F848" s="8">
        <f t="shared" si="112"/>
        <v>40752</v>
      </c>
      <c r="G848" s="8">
        <f t="shared" si="113"/>
        <v>40752</v>
      </c>
      <c r="H848" s="11">
        <f t="shared" si="109"/>
        <v>2011</v>
      </c>
      <c r="I848" t="s">
        <v>10</v>
      </c>
      <c r="J848" t="s">
        <v>17</v>
      </c>
      <c r="K848" s="1">
        <v>41662</v>
      </c>
    </row>
    <row r="849" spans="1:12" ht="12" customHeight="1" x14ac:dyDescent="0.2">
      <c r="A849" t="s">
        <v>80</v>
      </c>
      <c r="B849" t="s">
        <v>9</v>
      </c>
      <c r="D849" s="2">
        <v>689</v>
      </c>
      <c r="E849" s="1">
        <v>40196</v>
      </c>
      <c r="F849" s="8">
        <f t="shared" si="112"/>
        <v>40196</v>
      </c>
      <c r="G849" s="8">
        <f t="shared" si="113"/>
        <v>40196</v>
      </c>
      <c r="H849" s="11">
        <f t="shared" si="109"/>
        <v>2010</v>
      </c>
      <c r="I849" t="s">
        <v>10</v>
      </c>
      <c r="J849" t="s">
        <v>46</v>
      </c>
      <c r="K849" s="1">
        <v>41662</v>
      </c>
      <c r="L849" s="3" t="s">
        <v>81</v>
      </c>
    </row>
    <row r="850" spans="1:12" ht="12" customHeight="1" x14ac:dyDescent="0.2">
      <c r="A850" t="s">
        <v>1279</v>
      </c>
      <c r="B850" t="s">
        <v>50</v>
      </c>
      <c r="D850" s="2">
        <v>687</v>
      </c>
      <c r="E850" s="1">
        <v>41561</v>
      </c>
      <c r="F850" s="8">
        <f t="shared" si="112"/>
        <v>41561</v>
      </c>
      <c r="G850" s="8">
        <f t="shared" si="113"/>
        <v>41561</v>
      </c>
      <c r="H850" s="11">
        <f t="shared" si="109"/>
        <v>2013</v>
      </c>
      <c r="I850" t="s">
        <v>347</v>
      </c>
      <c r="J850" t="s">
        <v>11</v>
      </c>
      <c r="K850" s="1">
        <v>41662</v>
      </c>
    </row>
    <row r="851" spans="1:12" ht="12" customHeight="1" x14ac:dyDescent="0.2">
      <c r="A851" t="s">
        <v>467</v>
      </c>
      <c r="B851" t="s">
        <v>71</v>
      </c>
      <c r="D851" s="2">
        <v>686</v>
      </c>
      <c r="E851" s="1">
        <v>40612</v>
      </c>
      <c r="F851" s="8">
        <f t="shared" si="112"/>
        <v>40612</v>
      </c>
      <c r="G851" s="8">
        <f t="shared" si="113"/>
        <v>40612</v>
      </c>
      <c r="H851" s="11">
        <f t="shared" si="109"/>
        <v>2011</v>
      </c>
      <c r="I851" t="s">
        <v>52</v>
      </c>
      <c r="J851" t="s">
        <v>207</v>
      </c>
      <c r="K851" s="1">
        <v>41722</v>
      </c>
    </row>
    <row r="852" spans="1:12" ht="12" customHeight="1" x14ac:dyDescent="0.2">
      <c r="A852" t="s">
        <v>1022</v>
      </c>
      <c r="B852" t="s">
        <v>24</v>
      </c>
      <c r="D852" s="2">
        <v>686</v>
      </c>
      <c r="E852" s="1">
        <v>41286</v>
      </c>
      <c r="F852" s="8">
        <f t="shared" si="112"/>
        <v>41286</v>
      </c>
      <c r="G852" s="8">
        <f t="shared" si="113"/>
        <v>41286</v>
      </c>
      <c r="H852" s="11">
        <f t="shared" si="109"/>
        <v>2013</v>
      </c>
      <c r="I852" t="s">
        <v>10</v>
      </c>
      <c r="J852" t="s">
        <v>11</v>
      </c>
      <c r="K852" s="1">
        <v>41662</v>
      </c>
    </row>
    <row r="853" spans="1:12" ht="12" customHeight="1" x14ac:dyDescent="0.2">
      <c r="A853" t="s">
        <v>924</v>
      </c>
      <c r="B853" t="s">
        <v>94</v>
      </c>
      <c r="D853" s="2">
        <v>683</v>
      </c>
      <c r="E853" s="1">
        <v>41183</v>
      </c>
      <c r="F853" s="8">
        <f t="shared" si="112"/>
        <v>41183</v>
      </c>
      <c r="G853" s="8">
        <f t="shared" si="113"/>
        <v>41183</v>
      </c>
      <c r="H853" s="11">
        <f t="shared" si="109"/>
        <v>2012</v>
      </c>
      <c r="I853" t="s">
        <v>10</v>
      </c>
      <c r="J853" t="s">
        <v>21</v>
      </c>
      <c r="K853" s="1">
        <v>41662</v>
      </c>
    </row>
    <row r="854" spans="1:12" ht="12" customHeight="1" x14ac:dyDescent="0.2">
      <c r="A854" t="s">
        <v>1138</v>
      </c>
      <c r="B854" t="s">
        <v>211</v>
      </c>
      <c r="C854" t="s">
        <v>1139</v>
      </c>
      <c r="D854" s="2">
        <v>679</v>
      </c>
      <c r="E854" s="1">
        <v>41403</v>
      </c>
      <c r="F854" s="8">
        <f t="shared" si="112"/>
        <v>41403</v>
      </c>
      <c r="G854" s="8">
        <f t="shared" si="113"/>
        <v>41403</v>
      </c>
      <c r="H854" s="11">
        <f t="shared" si="109"/>
        <v>2013</v>
      </c>
      <c r="I854" t="s">
        <v>10</v>
      </c>
      <c r="J854" t="s">
        <v>21</v>
      </c>
      <c r="K854" s="1">
        <v>41662</v>
      </c>
    </row>
    <row r="855" spans="1:12" ht="12" customHeight="1" x14ac:dyDescent="0.2">
      <c r="A855" t="s">
        <v>765</v>
      </c>
      <c r="B855" t="s">
        <v>9</v>
      </c>
      <c r="D855" s="2">
        <v>678</v>
      </c>
      <c r="E855" s="1">
        <v>40769</v>
      </c>
      <c r="F855" s="8">
        <f t="shared" si="112"/>
        <v>40769</v>
      </c>
      <c r="G855" s="8">
        <f t="shared" si="113"/>
        <v>40769</v>
      </c>
      <c r="H855" s="11">
        <f t="shared" si="109"/>
        <v>2011</v>
      </c>
      <c r="I855" t="s">
        <v>347</v>
      </c>
      <c r="J855" t="s">
        <v>298</v>
      </c>
      <c r="K855" s="1">
        <v>41711</v>
      </c>
    </row>
    <row r="856" spans="1:12" ht="12" customHeight="1" x14ac:dyDescent="0.2">
      <c r="A856" t="s">
        <v>462</v>
      </c>
      <c r="B856" t="s">
        <v>118</v>
      </c>
      <c r="C856" t="s">
        <v>463</v>
      </c>
      <c r="D856" s="2">
        <v>675</v>
      </c>
      <c r="E856" s="1">
        <v>40575</v>
      </c>
      <c r="F856" s="8">
        <f t="shared" si="112"/>
        <v>40575</v>
      </c>
      <c r="G856" s="8">
        <f t="shared" si="113"/>
        <v>40575</v>
      </c>
      <c r="H856" s="11">
        <f t="shared" si="109"/>
        <v>2011</v>
      </c>
      <c r="I856" t="s">
        <v>347</v>
      </c>
      <c r="J856" t="s">
        <v>46</v>
      </c>
      <c r="K856" s="1">
        <v>41752</v>
      </c>
    </row>
    <row r="857" spans="1:12" ht="12" customHeight="1" x14ac:dyDescent="0.2">
      <c r="A857" t="s">
        <v>895</v>
      </c>
      <c r="B857" t="s">
        <v>896</v>
      </c>
      <c r="D857" s="2">
        <v>674</v>
      </c>
      <c r="E857" s="1">
        <v>41177</v>
      </c>
      <c r="F857" s="8">
        <f t="shared" si="112"/>
        <v>41177</v>
      </c>
      <c r="G857" s="8">
        <f t="shared" si="113"/>
        <v>41177</v>
      </c>
      <c r="H857" s="11">
        <f t="shared" si="109"/>
        <v>2012</v>
      </c>
      <c r="I857" t="s">
        <v>52</v>
      </c>
      <c r="J857" t="s">
        <v>25</v>
      </c>
      <c r="K857" s="1">
        <v>41662</v>
      </c>
    </row>
    <row r="858" spans="1:12" ht="12" customHeight="1" x14ac:dyDescent="0.2">
      <c r="A858" t="s">
        <v>442</v>
      </c>
      <c r="B858" t="s">
        <v>44</v>
      </c>
      <c r="D858" s="2">
        <v>670</v>
      </c>
      <c r="E858" s="1">
        <v>40570</v>
      </c>
      <c r="F858" s="8">
        <f t="shared" si="112"/>
        <v>40570</v>
      </c>
      <c r="G858" s="8">
        <f t="shared" si="113"/>
        <v>40570</v>
      </c>
      <c r="H858" s="11">
        <f t="shared" si="109"/>
        <v>2011</v>
      </c>
      <c r="I858" t="s">
        <v>10</v>
      </c>
      <c r="J858" t="s">
        <v>25</v>
      </c>
      <c r="K858" s="1">
        <v>41662</v>
      </c>
    </row>
    <row r="859" spans="1:12" ht="12" customHeight="1" x14ac:dyDescent="0.2">
      <c r="A859" t="s">
        <v>232</v>
      </c>
      <c r="B859" t="s">
        <v>167</v>
      </c>
      <c r="D859" s="2">
        <v>669</v>
      </c>
      <c r="E859" s="1">
        <v>40347</v>
      </c>
      <c r="F859" s="8">
        <f t="shared" si="112"/>
        <v>40347</v>
      </c>
      <c r="G859" s="8">
        <f t="shared" si="113"/>
        <v>40347</v>
      </c>
      <c r="H859" s="11">
        <f t="shared" si="109"/>
        <v>2010</v>
      </c>
      <c r="I859" t="s">
        <v>10</v>
      </c>
      <c r="J859" t="s">
        <v>56</v>
      </c>
      <c r="K859" s="1">
        <v>41662</v>
      </c>
    </row>
    <row r="860" spans="1:12" ht="12" customHeight="1" x14ac:dyDescent="0.2">
      <c r="A860" t="s">
        <v>304</v>
      </c>
      <c r="B860" t="s">
        <v>24</v>
      </c>
      <c r="D860" s="2">
        <v>667</v>
      </c>
      <c r="E860" s="1">
        <v>40597</v>
      </c>
      <c r="F860" s="8">
        <f t="shared" si="112"/>
        <v>40597</v>
      </c>
      <c r="G860" s="8">
        <f t="shared" si="113"/>
        <v>40597</v>
      </c>
      <c r="H860" s="11">
        <f t="shared" si="109"/>
        <v>2011</v>
      </c>
      <c r="I860" t="s">
        <v>10</v>
      </c>
      <c r="J860" t="s">
        <v>21</v>
      </c>
      <c r="K860" s="1">
        <v>41662</v>
      </c>
    </row>
    <row r="861" spans="1:12" ht="12" customHeight="1" x14ac:dyDescent="0.2">
      <c r="A861" t="s">
        <v>143</v>
      </c>
      <c r="B861" t="s">
        <v>144</v>
      </c>
      <c r="C861" t="s">
        <v>145</v>
      </c>
      <c r="D861" s="2">
        <v>660</v>
      </c>
      <c r="E861" s="1">
        <v>40256</v>
      </c>
      <c r="F861" s="8">
        <f t="shared" si="112"/>
        <v>40256</v>
      </c>
      <c r="G861" s="8">
        <f t="shared" si="113"/>
        <v>40256</v>
      </c>
      <c r="H861" s="11">
        <f t="shared" si="109"/>
        <v>2010</v>
      </c>
      <c r="I861" t="s">
        <v>46</v>
      </c>
      <c r="J861" t="s">
        <v>11</v>
      </c>
      <c r="K861" s="1">
        <v>41662</v>
      </c>
    </row>
    <row r="862" spans="1:12" ht="12" customHeight="1" x14ac:dyDescent="0.2">
      <c r="A862" t="s">
        <v>688</v>
      </c>
      <c r="B862" t="s">
        <v>250</v>
      </c>
      <c r="D862" s="2">
        <v>660</v>
      </c>
      <c r="E862" s="1">
        <v>40899</v>
      </c>
      <c r="F862" s="8">
        <f t="shared" si="112"/>
        <v>40899</v>
      </c>
      <c r="G862" s="8">
        <f t="shared" si="113"/>
        <v>40899</v>
      </c>
      <c r="H862" s="11">
        <f t="shared" si="109"/>
        <v>2011</v>
      </c>
      <c r="I862" t="s">
        <v>52</v>
      </c>
      <c r="J862" t="s">
        <v>46</v>
      </c>
      <c r="K862" s="1">
        <v>41662</v>
      </c>
    </row>
    <row r="863" spans="1:12" ht="12" customHeight="1" x14ac:dyDescent="0.2">
      <c r="A863" t="s">
        <v>261</v>
      </c>
      <c r="B863" t="s">
        <v>71</v>
      </c>
      <c r="D863" s="2">
        <v>657</v>
      </c>
      <c r="E863" s="1">
        <v>40334</v>
      </c>
      <c r="F863" s="8">
        <f t="shared" si="112"/>
        <v>40334</v>
      </c>
      <c r="G863" s="8">
        <f t="shared" si="113"/>
        <v>40334</v>
      </c>
      <c r="H863" s="11">
        <f t="shared" si="109"/>
        <v>2010</v>
      </c>
      <c r="I863" t="s">
        <v>139</v>
      </c>
      <c r="J863" t="s">
        <v>11</v>
      </c>
      <c r="K863" s="1">
        <v>41662</v>
      </c>
      <c r="L863" s="3" t="s">
        <v>262</v>
      </c>
    </row>
    <row r="864" spans="1:12" ht="12" customHeight="1" x14ac:dyDescent="0.2">
      <c r="A864" t="s">
        <v>1424</v>
      </c>
      <c r="B864" t="s">
        <v>38</v>
      </c>
      <c r="D864" s="2">
        <v>657</v>
      </c>
      <c r="E864" s="1">
        <v>41613</v>
      </c>
      <c r="F864" s="8">
        <f t="shared" si="112"/>
        <v>41613</v>
      </c>
      <c r="G864" s="8">
        <f t="shared" si="113"/>
        <v>41613</v>
      </c>
      <c r="H864" s="11">
        <f t="shared" si="109"/>
        <v>2013</v>
      </c>
      <c r="I864" t="s">
        <v>347</v>
      </c>
      <c r="J864" t="s">
        <v>60</v>
      </c>
      <c r="K864" s="1">
        <v>41750</v>
      </c>
    </row>
    <row r="865" spans="1:12" ht="12" customHeight="1" x14ac:dyDescent="0.2">
      <c r="A865" t="s">
        <v>179</v>
      </c>
      <c r="B865" t="s">
        <v>19</v>
      </c>
      <c r="C865" t="s">
        <v>180</v>
      </c>
      <c r="D865" s="2">
        <v>656</v>
      </c>
      <c r="E865" s="1">
        <v>40290</v>
      </c>
      <c r="F865" s="8">
        <f t="shared" si="112"/>
        <v>40290</v>
      </c>
      <c r="G865" s="8">
        <f t="shared" si="113"/>
        <v>40290</v>
      </c>
      <c r="H865" s="11">
        <f t="shared" si="109"/>
        <v>2010</v>
      </c>
      <c r="I865" t="s">
        <v>10</v>
      </c>
      <c r="J865" t="s">
        <v>21</v>
      </c>
      <c r="K865" s="1">
        <v>41662</v>
      </c>
    </row>
    <row r="866" spans="1:12" ht="12" customHeight="1" x14ac:dyDescent="0.2">
      <c r="A866" t="s">
        <v>402</v>
      </c>
      <c r="B866" t="s">
        <v>55</v>
      </c>
      <c r="D866" s="2">
        <v>656</v>
      </c>
      <c r="E866" s="1">
        <v>40540</v>
      </c>
      <c r="F866" s="8">
        <f t="shared" si="112"/>
        <v>40540</v>
      </c>
      <c r="G866" s="8">
        <f t="shared" si="113"/>
        <v>40540</v>
      </c>
      <c r="H866" s="11">
        <f t="shared" si="109"/>
        <v>2010</v>
      </c>
      <c r="I866" t="s">
        <v>10</v>
      </c>
      <c r="J866" t="s">
        <v>57</v>
      </c>
      <c r="K866" s="1">
        <v>41662</v>
      </c>
    </row>
    <row r="867" spans="1:12" ht="12" customHeight="1" x14ac:dyDescent="0.2">
      <c r="A867" t="s">
        <v>440</v>
      </c>
      <c r="B867" t="s">
        <v>9</v>
      </c>
      <c r="D867" s="2">
        <v>654</v>
      </c>
      <c r="E867" s="1">
        <v>40535</v>
      </c>
      <c r="F867" s="8">
        <f t="shared" si="112"/>
        <v>40535</v>
      </c>
      <c r="G867" s="8">
        <f t="shared" si="113"/>
        <v>40535</v>
      </c>
      <c r="H867" s="11">
        <f t="shared" si="109"/>
        <v>2010</v>
      </c>
      <c r="I867" t="s">
        <v>226</v>
      </c>
      <c r="J867" t="s">
        <v>298</v>
      </c>
      <c r="K867" s="1">
        <v>41662</v>
      </c>
      <c r="L867" s="3" t="s">
        <v>441</v>
      </c>
    </row>
    <row r="868" spans="1:12" ht="12" customHeight="1" x14ac:dyDescent="0.2">
      <c r="A868" t="s">
        <v>479</v>
      </c>
      <c r="B868" t="s">
        <v>92</v>
      </c>
      <c r="D868" s="2">
        <v>654</v>
      </c>
      <c r="E868" s="1">
        <v>40560</v>
      </c>
      <c r="F868" s="8">
        <f t="shared" si="112"/>
        <v>40560</v>
      </c>
      <c r="G868" s="8">
        <f t="shared" si="113"/>
        <v>40560</v>
      </c>
      <c r="H868" s="11">
        <f t="shared" si="109"/>
        <v>2011</v>
      </c>
      <c r="I868" t="s">
        <v>480</v>
      </c>
      <c r="J868" t="s">
        <v>11</v>
      </c>
      <c r="K868" s="1">
        <v>41752</v>
      </c>
    </row>
    <row r="869" spans="1:12" ht="12" customHeight="1" x14ac:dyDescent="0.2">
      <c r="A869" t="s">
        <v>1198</v>
      </c>
      <c r="B869" t="s">
        <v>211</v>
      </c>
      <c r="D869" s="2">
        <v>654</v>
      </c>
      <c r="E869" s="1">
        <v>41467</v>
      </c>
      <c r="F869" s="8">
        <f t="shared" si="112"/>
        <v>41467</v>
      </c>
      <c r="G869" s="8">
        <f t="shared" si="113"/>
        <v>41467</v>
      </c>
      <c r="H869" s="11">
        <f t="shared" si="109"/>
        <v>2013</v>
      </c>
      <c r="I869" t="s">
        <v>46</v>
      </c>
      <c r="J869" t="s">
        <v>60</v>
      </c>
      <c r="K869" s="1">
        <v>41662</v>
      </c>
    </row>
    <row r="870" spans="1:12" ht="12" customHeight="1" x14ac:dyDescent="0.2">
      <c r="A870" t="s">
        <v>183</v>
      </c>
      <c r="B870" t="s">
        <v>154</v>
      </c>
      <c r="D870" s="2">
        <v>653</v>
      </c>
      <c r="E870" s="1">
        <v>40307</v>
      </c>
      <c r="F870" s="8">
        <f t="shared" si="112"/>
        <v>40307</v>
      </c>
      <c r="G870" s="8">
        <f t="shared" si="113"/>
        <v>40307</v>
      </c>
      <c r="H870" s="11">
        <f t="shared" si="109"/>
        <v>2010</v>
      </c>
      <c r="I870" t="s">
        <v>10</v>
      </c>
      <c r="J870" t="s">
        <v>21</v>
      </c>
      <c r="K870" s="1">
        <v>41662</v>
      </c>
    </row>
    <row r="871" spans="1:12" ht="12" customHeight="1" x14ac:dyDescent="0.2">
      <c r="A871" t="s">
        <v>1276</v>
      </c>
      <c r="B871" t="s">
        <v>111</v>
      </c>
      <c r="D871" s="2">
        <v>651</v>
      </c>
      <c r="E871" s="1">
        <v>41521</v>
      </c>
      <c r="F871" s="8">
        <f t="shared" si="112"/>
        <v>41521</v>
      </c>
      <c r="G871" s="8">
        <f t="shared" si="113"/>
        <v>41521</v>
      </c>
      <c r="H871" s="11">
        <f t="shared" si="109"/>
        <v>2013</v>
      </c>
      <c r="I871" t="s">
        <v>480</v>
      </c>
      <c r="J871" t="s">
        <v>298</v>
      </c>
      <c r="K871" s="1">
        <v>41662</v>
      </c>
    </row>
    <row r="872" spans="1:12" ht="12" customHeight="1" x14ac:dyDescent="0.2">
      <c r="A872" t="s">
        <v>632</v>
      </c>
      <c r="B872" t="s">
        <v>633</v>
      </c>
      <c r="D872" s="2">
        <v>650</v>
      </c>
      <c r="E872" s="1">
        <v>40837</v>
      </c>
      <c r="F872" s="8">
        <f t="shared" si="112"/>
        <v>40837</v>
      </c>
      <c r="G872" s="8">
        <f t="shared" si="113"/>
        <v>40837</v>
      </c>
      <c r="H872" s="11">
        <f t="shared" si="109"/>
        <v>2011</v>
      </c>
      <c r="I872" t="s">
        <v>10</v>
      </c>
      <c r="J872" t="s">
        <v>21</v>
      </c>
      <c r="K872" s="1">
        <v>41662</v>
      </c>
    </row>
    <row r="873" spans="1:12" ht="12" customHeight="1" x14ac:dyDescent="0.2">
      <c r="A873" t="s">
        <v>170</v>
      </c>
      <c r="B873" t="s">
        <v>111</v>
      </c>
      <c r="D873" s="2">
        <v>649</v>
      </c>
      <c r="E873" s="1">
        <v>40197</v>
      </c>
      <c r="F873" s="8">
        <f t="shared" si="112"/>
        <v>40197</v>
      </c>
      <c r="G873" s="8">
        <f t="shared" si="113"/>
        <v>40197</v>
      </c>
      <c r="H873" s="11">
        <f t="shared" si="109"/>
        <v>2010</v>
      </c>
      <c r="I873" t="s">
        <v>155</v>
      </c>
      <c r="J873" t="s">
        <v>11</v>
      </c>
      <c r="K873" s="1">
        <v>41662</v>
      </c>
    </row>
    <row r="874" spans="1:12" ht="12" customHeight="1" x14ac:dyDescent="0.2">
      <c r="A874" t="s">
        <v>1202</v>
      </c>
      <c r="B874" t="s">
        <v>282</v>
      </c>
      <c r="D874" s="2">
        <v>647</v>
      </c>
      <c r="E874" s="1">
        <v>41348</v>
      </c>
      <c r="F874" s="8">
        <f t="shared" si="112"/>
        <v>41348</v>
      </c>
      <c r="G874" s="8">
        <f t="shared" si="113"/>
        <v>41348</v>
      </c>
      <c r="H874" s="11">
        <f t="shared" si="109"/>
        <v>2013</v>
      </c>
      <c r="I874" t="s">
        <v>347</v>
      </c>
      <c r="J874" t="s">
        <v>298</v>
      </c>
      <c r="K874" s="1">
        <v>41662</v>
      </c>
    </row>
    <row r="875" spans="1:12" ht="12" customHeight="1" x14ac:dyDescent="0.2">
      <c r="A875" t="s">
        <v>54</v>
      </c>
      <c r="B875" t="s">
        <v>55</v>
      </c>
      <c r="D875" s="2">
        <v>646</v>
      </c>
      <c r="E875" s="1">
        <v>40143</v>
      </c>
      <c r="F875" s="8">
        <f t="shared" si="112"/>
        <v>40143</v>
      </c>
      <c r="G875" s="8">
        <f t="shared" si="113"/>
        <v>40143</v>
      </c>
      <c r="H875" s="11">
        <f t="shared" si="109"/>
        <v>2009</v>
      </c>
      <c r="I875" t="s">
        <v>10</v>
      </c>
      <c r="J875" t="s">
        <v>57</v>
      </c>
      <c r="K875" s="1">
        <v>41662</v>
      </c>
      <c r="L875" s="3" t="s">
        <v>58</v>
      </c>
    </row>
    <row r="876" spans="1:12" ht="12" customHeight="1" x14ac:dyDescent="0.2">
      <c r="A876" t="s">
        <v>1302</v>
      </c>
      <c r="B876" t="s">
        <v>193</v>
      </c>
      <c r="D876" s="2">
        <v>643</v>
      </c>
      <c r="E876" t="s">
        <v>1303</v>
      </c>
      <c r="F876" s="9">
        <v>41563</v>
      </c>
      <c r="G876" s="9">
        <v>41564</v>
      </c>
      <c r="H876" s="11">
        <f t="shared" si="109"/>
        <v>2013</v>
      </c>
      <c r="I876" t="s">
        <v>347</v>
      </c>
      <c r="J876" t="s">
        <v>11</v>
      </c>
      <c r="K876" s="1">
        <v>41662</v>
      </c>
    </row>
    <row r="877" spans="1:12" ht="12" customHeight="1" x14ac:dyDescent="0.2">
      <c r="A877" t="s">
        <v>730</v>
      </c>
      <c r="B877" t="s">
        <v>44</v>
      </c>
      <c r="D877" s="2">
        <v>642</v>
      </c>
      <c r="E877" s="1">
        <v>40935</v>
      </c>
      <c r="F877" s="8">
        <f>E877</f>
        <v>40935</v>
      </c>
      <c r="G877" s="8">
        <f>E877</f>
        <v>40935</v>
      </c>
      <c r="H877" s="11">
        <f t="shared" si="109"/>
        <v>2012</v>
      </c>
      <c r="I877" t="s">
        <v>347</v>
      </c>
      <c r="J877" t="s">
        <v>60</v>
      </c>
      <c r="K877" s="1">
        <v>41662</v>
      </c>
    </row>
    <row r="878" spans="1:12" ht="12" customHeight="1" x14ac:dyDescent="0.2">
      <c r="A878" t="s">
        <v>539</v>
      </c>
      <c r="B878" t="s">
        <v>62</v>
      </c>
      <c r="D878" s="2">
        <v>638</v>
      </c>
      <c r="E878" s="1">
        <v>40715</v>
      </c>
      <c r="F878" s="8">
        <f>E878</f>
        <v>40715</v>
      </c>
      <c r="G878" s="8">
        <f>E878</f>
        <v>40715</v>
      </c>
      <c r="H878" s="11">
        <f t="shared" si="109"/>
        <v>2011</v>
      </c>
      <c r="I878" t="s">
        <v>20</v>
      </c>
      <c r="J878" t="s">
        <v>56</v>
      </c>
      <c r="K878" s="1">
        <v>41662</v>
      </c>
    </row>
    <row r="879" spans="1:12" ht="12" customHeight="1" x14ac:dyDescent="0.2">
      <c r="A879" t="s">
        <v>875</v>
      </c>
      <c r="B879" t="s">
        <v>288</v>
      </c>
      <c r="D879" s="2">
        <v>638</v>
      </c>
      <c r="E879" t="s">
        <v>876</v>
      </c>
      <c r="F879" s="9">
        <v>40664</v>
      </c>
      <c r="G879" s="9">
        <v>40760</v>
      </c>
      <c r="H879" s="11">
        <f t="shared" si="109"/>
        <v>2011</v>
      </c>
      <c r="I879" t="s">
        <v>347</v>
      </c>
      <c r="J879" t="s">
        <v>11</v>
      </c>
      <c r="K879" s="1">
        <v>41662</v>
      </c>
    </row>
    <row r="880" spans="1:12" ht="12" customHeight="1" x14ac:dyDescent="0.2">
      <c r="A880" t="s">
        <v>449</v>
      </c>
      <c r="B880" t="s">
        <v>92</v>
      </c>
      <c r="D880" s="2">
        <v>635</v>
      </c>
      <c r="E880" s="1">
        <v>40627</v>
      </c>
      <c r="F880" s="8">
        <f>E880</f>
        <v>40627</v>
      </c>
      <c r="G880" s="8">
        <f>E880</f>
        <v>40627</v>
      </c>
      <c r="H880" s="11">
        <f t="shared" si="109"/>
        <v>2011</v>
      </c>
      <c r="I880" t="s">
        <v>10</v>
      </c>
      <c r="J880" t="s">
        <v>17</v>
      </c>
      <c r="K880" s="1">
        <v>41662</v>
      </c>
    </row>
    <row r="881" spans="1:11" ht="12" customHeight="1" x14ac:dyDescent="0.2">
      <c r="A881" t="s">
        <v>969</v>
      </c>
      <c r="B881" t="s">
        <v>215</v>
      </c>
      <c r="C881" t="s">
        <v>970</v>
      </c>
      <c r="D881" s="2">
        <v>635</v>
      </c>
      <c r="E881" s="1">
        <v>41229</v>
      </c>
      <c r="F881" s="8">
        <f>E881</f>
        <v>41229</v>
      </c>
      <c r="G881" s="8">
        <f>E881</f>
        <v>41229</v>
      </c>
      <c r="H881" s="11">
        <f t="shared" si="109"/>
        <v>2012</v>
      </c>
      <c r="I881" t="s">
        <v>347</v>
      </c>
      <c r="J881" t="s">
        <v>11</v>
      </c>
      <c r="K881" s="1">
        <v>41723</v>
      </c>
    </row>
    <row r="882" spans="1:11" ht="12" customHeight="1" x14ac:dyDescent="0.2">
      <c r="A882" t="s">
        <v>697</v>
      </c>
      <c r="B882" t="s">
        <v>211</v>
      </c>
      <c r="C882" t="s">
        <v>698</v>
      </c>
      <c r="D882" s="2">
        <v>632</v>
      </c>
      <c r="E882" s="1">
        <v>40909</v>
      </c>
      <c r="F882" s="8">
        <f>E882</f>
        <v>40909</v>
      </c>
      <c r="G882" s="8">
        <f>E882</f>
        <v>40909</v>
      </c>
      <c r="H882" s="11">
        <f t="shared" si="109"/>
        <v>2012</v>
      </c>
      <c r="I882" t="s">
        <v>347</v>
      </c>
      <c r="J882" t="s">
        <v>46</v>
      </c>
      <c r="K882" s="1">
        <v>41662</v>
      </c>
    </row>
    <row r="883" spans="1:11" ht="12" customHeight="1" x14ac:dyDescent="0.2">
      <c r="A883" t="s">
        <v>1265</v>
      </c>
      <c r="B883" t="s">
        <v>118</v>
      </c>
      <c r="D883" s="2">
        <v>631</v>
      </c>
      <c r="E883" s="1">
        <v>41513</v>
      </c>
      <c r="F883" s="8">
        <f>E883</f>
        <v>41513</v>
      </c>
      <c r="G883" s="8">
        <f>E883</f>
        <v>41513</v>
      </c>
      <c r="H883" s="11">
        <f t="shared" si="109"/>
        <v>2013</v>
      </c>
      <c r="I883" t="s">
        <v>10</v>
      </c>
      <c r="J883" t="s">
        <v>21</v>
      </c>
      <c r="K883" s="1">
        <v>41662</v>
      </c>
    </row>
    <row r="884" spans="1:11" ht="12" customHeight="1" x14ac:dyDescent="0.2">
      <c r="A884" t="s">
        <v>1061</v>
      </c>
      <c r="B884" t="s">
        <v>127</v>
      </c>
      <c r="C884" t="s">
        <v>1062</v>
      </c>
      <c r="D884" s="2">
        <v>629</v>
      </c>
      <c r="E884" s="1">
        <v>41309</v>
      </c>
      <c r="F884" s="8">
        <f>E884</f>
        <v>41309</v>
      </c>
      <c r="G884" s="8">
        <f>E884</f>
        <v>41309</v>
      </c>
      <c r="H884" s="11">
        <f t="shared" si="109"/>
        <v>2013</v>
      </c>
      <c r="I884" t="s">
        <v>10</v>
      </c>
      <c r="J884" t="s">
        <v>21</v>
      </c>
      <c r="K884" s="1">
        <v>41662</v>
      </c>
    </row>
    <row r="885" spans="1:11" ht="12" customHeight="1" x14ac:dyDescent="0.2">
      <c r="A885" t="s">
        <v>129</v>
      </c>
      <c r="B885" t="s">
        <v>103</v>
      </c>
      <c r="D885" s="2">
        <v>628</v>
      </c>
      <c r="E885" t="s">
        <v>1051</v>
      </c>
      <c r="F885" s="9">
        <v>41183</v>
      </c>
      <c r="G885" s="9">
        <v>41323</v>
      </c>
      <c r="H885" s="11">
        <f t="shared" si="109"/>
        <v>2013</v>
      </c>
      <c r="I885" t="s">
        <v>10</v>
      </c>
      <c r="J885" t="s">
        <v>221</v>
      </c>
      <c r="K885" s="1">
        <v>41662</v>
      </c>
    </row>
    <row r="886" spans="1:11" ht="12" customHeight="1" x14ac:dyDescent="0.2">
      <c r="A886" t="s">
        <v>121</v>
      </c>
      <c r="B886" t="s">
        <v>44</v>
      </c>
      <c r="D886" s="2">
        <v>625</v>
      </c>
      <c r="E886" s="1">
        <v>40229</v>
      </c>
      <c r="F886" s="8">
        <f t="shared" ref="F886:F896" si="114">E886</f>
        <v>40229</v>
      </c>
      <c r="G886" s="8">
        <f t="shared" ref="G886:G896" si="115">E886</f>
        <v>40229</v>
      </c>
      <c r="H886" s="11">
        <f t="shared" si="109"/>
        <v>2010</v>
      </c>
      <c r="I886" t="s">
        <v>10</v>
      </c>
      <c r="J886" t="s">
        <v>21</v>
      </c>
      <c r="K886" s="1">
        <v>41662</v>
      </c>
    </row>
    <row r="887" spans="1:11" ht="12" customHeight="1" x14ac:dyDescent="0.2">
      <c r="A887" t="s">
        <v>461</v>
      </c>
      <c r="B887" t="s">
        <v>163</v>
      </c>
      <c r="C887" t="s">
        <v>682</v>
      </c>
      <c r="D887" s="2">
        <v>623</v>
      </c>
      <c r="E887" s="1">
        <v>40749</v>
      </c>
      <c r="F887" s="8">
        <f t="shared" si="114"/>
        <v>40749</v>
      </c>
      <c r="G887" s="8">
        <f t="shared" si="115"/>
        <v>40749</v>
      </c>
      <c r="H887" s="11">
        <f t="shared" si="109"/>
        <v>2011</v>
      </c>
      <c r="I887" t="s">
        <v>10</v>
      </c>
      <c r="J887" t="s">
        <v>21</v>
      </c>
      <c r="K887" s="1">
        <v>41722</v>
      </c>
    </row>
    <row r="888" spans="1:11" ht="12" customHeight="1" x14ac:dyDescent="0.2">
      <c r="A888" t="s">
        <v>482</v>
      </c>
      <c r="B888" t="s">
        <v>24</v>
      </c>
      <c r="D888" s="2">
        <v>620</v>
      </c>
      <c r="E888" s="1">
        <v>40634</v>
      </c>
      <c r="F888" s="8">
        <f t="shared" si="114"/>
        <v>40634</v>
      </c>
      <c r="G888" s="8">
        <f t="shared" si="115"/>
        <v>40634</v>
      </c>
      <c r="H888" s="11">
        <f t="shared" si="109"/>
        <v>2011</v>
      </c>
      <c r="I888" t="s">
        <v>10</v>
      </c>
      <c r="J888" t="s">
        <v>21</v>
      </c>
      <c r="K888" s="1">
        <v>41662</v>
      </c>
    </row>
    <row r="889" spans="1:11" ht="12" customHeight="1" x14ac:dyDescent="0.2">
      <c r="A889" t="s">
        <v>900</v>
      </c>
      <c r="B889" t="s">
        <v>62</v>
      </c>
      <c r="D889" s="2">
        <v>615</v>
      </c>
      <c r="E889" s="1">
        <v>41198</v>
      </c>
      <c r="F889" s="8">
        <f t="shared" si="114"/>
        <v>41198</v>
      </c>
      <c r="G889" s="8">
        <f t="shared" si="115"/>
        <v>41198</v>
      </c>
      <c r="H889" s="11">
        <f t="shared" si="109"/>
        <v>2012</v>
      </c>
      <c r="I889" t="s">
        <v>10</v>
      </c>
      <c r="J889" t="s">
        <v>25</v>
      </c>
      <c r="K889" s="1">
        <v>41662</v>
      </c>
    </row>
    <row r="890" spans="1:11" ht="12" customHeight="1" x14ac:dyDescent="0.2">
      <c r="A890" t="s">
        <v>362</v>
      </c>
      <c r="B890" t="s">
        <v>38</v>
      </c>
      <c r="D890" s="2">
        <v>613</v>
      </c>
      <c r="E890" s="1">
        <v>40472</v>
      </c>
      <c r="F890" s="8">
        <f t="shared" si="114"/>
        <v>40472</v>
      </c>
      <c r="G890" s="8">
        <f t="shared" si="115"/>
        <v>40472</v>
      </c>
      <c r="H890" s="11">
        <f t="shared" si="109"/>
        <v>2010</v>
      </c>
      <c r="I890" t="s">
        <v>10</v>
      </c>
      <c r="J890" t="s">
        <v>25</v>
      </c>
      <c r="K890" s="1">
        <v>41662</v>
      </c>
    </row>
    <row r="891" spans="1:11" ht="12" customHeight="1" x14ac:dyDescent="0.2">
      <c r="A891" t="s">
        <v>908</v>
      </c>
      <c r="B891" t="s">
        <v>193</v>
      </c>
      <c r="D891" s="2">
        <v>613</v>
      </c>
      <c r="E891" s="1">
        <v>41215</v>
      </c>
      <c r="F891" s="8">
        <f t="shared" si="114"/>
        <v>41215</v>
      </c>
      <c r="G891" s="8">
        <f t="shared" si="115"/>
        <v>41215</v>
      </c>
      <c r="H891" s="11">
        <f t="shared" si="109"/>
        <v>2012</v>
      </c>
      <c r="I891" t="s">
        <v>10</v>
      </c>
      <c r="J891" t="s">
        <v>21</v>
      </c>
      <c r="K891" s="1">
        <v>41722</v>
      </c>
    </row>
    <row r="892" spans="1:11" ht="12" customHeight="1" x14ac:dyDescent="0.2">
      <c r="A892" t="s">
        <v>1356</v>
      </c>
      <c r="B892" t="s">
        <v>24</v>
      </c>
      <c r="C892" t="s">
        <v>1357</v>
      </c>
      <c r="D892" s="2">
        <v>611</v>
      </c>
      <c r="E892" s="1">
        <v>40671</v>
      </c>
      <c r="F892" s="8">
        <f t="shared" si="114"/>
        <v>40671</v>
      </c>
      <c r="G892" s="8">
        <f t="shared" si="115"/>
        <v>40671</v>
      </c>
      <c r="H892" s="11">
        <f t="shared" si="109"/>
        <v>2011</v>
      </c>
      <c r="I892" t="s">
        <v>10</v>
      </c>
      <c r="J892" t="s">
        <v>21</v>
      </c>
      <c r="K892" s="1">
        <v>41663</v>
      </c>
    </row>
    <row r="893" spans="1:11" ht="12" customHeight="1" x14ac:dyDescent="0.2">
      <c r="A893" t="s">
        <v>646</v>
      </c>
      <c r="B893" t="s">
        <v>144</v>
      </c>
      <c r="D893" s="2">
        <v>611</v>
      </c>
      <c r="E893" s="1">
        <v>40862</v>
      </c>
      <c r="F893" s="8">
        <f t="shared" si="114"/>
        <v>40862</v>
      </c>
      <c r="G893" s="8">
        <f t="shared" si="115"/>
        <v>40862</v>
      </c>
      <c r="H893" s="11">
        <f t="shared" si="109"/>
        <v>2011</v>
      </c>
      <c r="I893" t="s">
        <v>10</v>
      </c>
      <c r="J893" t="s">
        <v>11</v>
      </c>
      <c r="K893" s="1">
        <v>41752</v>
      </c>
    </row>
    <row r="894" spans="1:11" ht="12" customHeight="1" x14ac:dyDescent="0.2">
      <c r="A894" t="s">
        <v>59</v>
      </c>
      <c r="B894" t="s">
        <v>24</v>
      </c>
      <c r="D894" s="2">
        <v>610</v>
      </c>
      <c r="E894" s="1">
        <v>40078</v>
      </c>
      <c r="F894" s="8">
        <f t="shared" si="114"/>
        <v>40078</v>
      </c>
      <c r="G894" s="8">
        <f t="shared" si="115"/>
        <v>40078</v>
      </c>
      <c r="H894" s="11">
        <f t="shared" ref="H894:H957" si="116">YEAR(G894)</f>
        <v>2009</v>
      </c>
      <c r="I894" t="s">
        <v>46</v>
      </c>
      <c r="J894" t="s">
        <v>60</v>
      </c>
      <c r="K894" s="1">
        <v>41662</v>
      </c>
    </row>
    <row r="895" spans="1:11" ht="12" customHeight="1" x14ac:dyDescent="0.2">
      <c r="A895" t="s">
        <v>129</v>
      </c>
      <c r="B895" t="s">
        <v>44</v>
      </c>
      <c r="D895" s="2">
        <v>610</v>
      </c>
      <c r="E895" s="1">
        <v>41487</v>
      </c>
      <c r="F895" s="8">
        <f t="shared" si="114"/>
        <v>41487</v>
      </c>
      <c r="G895" s="8">
        <f t="shared" si="115"/>
        <v>41487</v>
      </c>
      <c r="H895" s="11">
        <f t="shared" si="116"/>
        <v>2013</v>
      </c>
      <c r="I895" t="s">
        <v>20</v>
      </c>
      <c r="J895" t="s">
        <v>56</v>
      </c>
      <c r="K895" s="1">
        <v>41682</v>
      </c>
    </row>
    <row r="896" spans="1:11" ht="12" customHeight="1" x14ac:dyDescent="0.2">
      <c r="A896" t="s">
        <v>1148</v>
      </c>
      <c r="B896" t="s">
        <v>50</v>
      </c>
      <c r="D896" s="2">
        <v>609</v>
      </c>
      <c r="E896" s="1">
        <v>41450</v>
      </c>
      <c r="F896" s="8">
        <f t="shared" si="114"/>
        <v>41450</v>
      </c>
      <c r="G896" s="8">
        <f t="shared" si="115"/>
        <v>41450</v>
      </c>
      <c r="H896" s="11">
        <f t="shared" si="116"/>
        <v>2013</v>
      </c>
      <c r="I896" t="s">
        <v>46</v>
      </c>
      <c r="J896" t="s">
        <v>60</v>
      </c>
      <c r="K896" s="1">
        <v>41662</v>
      </c>
    </row>
    <row r="897" spans="1:12" ht="12" customHeight="1" x14ac:dyDescent="0.2">
      <c r="A897" t="s">
        <v>1249</v>
      </c>
      <c r="B897" t="s">
        <v>111</v>
      </c>
      <c r="D897" s="2">
        <v>606</v>
      </c>
      <c r="E897" t="s">
        <v>1250</v>
      </c>
      <c r="F897" s="9">
        <v>41453</v>
      </c>
      <c r="G897" s="9">
        <v>41471</v>
      </c>
      <c r="H897" s="11">
        <f t="shared" si="116"/>
        <v>2013</v>
      </c>
      <c r="I897" t="s">
        <v>155</v>
      </c>
      <c r="J897" t="s">
        <v>11</v>
      </c>
      <c r="K897" s="1">
        <v>41662</v>
      </c>
    </row>
    <row r="898" spans="1:12" ht="12" customHeight="1" x14ac:dyDescent="0.2">
      <c r="A898" t="s">
        <v>99</v>
      </c>
      <c r="B898" t="s">
        <v>44</v>
      </c>
      <c r="C898" t="s">
        <v>100</v>
      </c>
      <c r="D898" s="2">
        <v>605</v>
      </c>
      <c r="E898" s="1">
        <v>40213</v>
      </c>
      <c r="F898" s="8">
        <f t="shared" ref="F898:F906" si="117">E898</f>
        <v>40213</v>
      </c>
      <c r="G898" s="8">
        <f t="shared" ref="G898:G906" si="118">E898</f>
        <v>40213</v>
      </c>
      <c r="H898" s="11">
        <f t="shared" si="116"/>
        <v>2010</v>
      </c>
      <c r="I898" t="s">
        <v>46</v>
      </c>
      <c r="J898" t="s">
        <v>11</v>
      </c>
      <c r="K898" s="1">
        <v>41662</v>
      </c>
      <c r="L898" s="3" t="s">
        <v>101</v>
      </c>
    </row>
    <row r="899" spans="1:12" ht="12" customHeight="1" x14ac:dyDescent="0.2">
      <c r="A899" t="s">
        <v>846</v>
      </c>
      <c r="B899" t="s">
        <v>24</v>
      </c>
      <c r="D899" s="2">
        <v>603</v>
      </c>
      <c r="E899" s="1">
        <v>41093</v>
      </c>
      <c r="F899" s="8">
        <f t="shared" si="117"/>
        <v>41093</v>
      </c>
      <c r="G899" s="8">
        <f t="shared" si="118"/>
        <v>41093</v>
      </c>
      <c r="H899" s="11">
        <f t="shared" si="116"/>
        <v>2012</v>
      </c>
      <c r="I899" t="s">
        <v>10</v>
      </c>
      <c r="J899" t="s">
        <v>25</v>
      </c>
      <c r="K899" s="1">
        <v>41662</v>
      </c>
    </row>
    <row r="900" spans="1:12" ht="12" customHeight="1" x14ac:dyDescent="0.2">
      <c r="A900" t="s">
        <v>1268</v>
      </c>
      <c r="B900" t="s">
        <v>103</v>
      </c>
      <c r="C900" t="s">
        <v>1268</v>
      </c>
      <c r="D900" s="2">
        <v>603</v>
      </c>
      <c r="E900" s="1">
        <v>41536</v>
      </c>
      <c r="F900" s="8">
        <f t="shared" si="117"/>
        <v>41536</v>
      </c>
      <c r="G900" s="8">
        <f t="shared" si="118"/>
        <v>41536</v>
      </c>
      <c r="H900" s="11">
        <f t="shared" si="116"/>
        <v>2013</v>
      </c>
      <c r="I900" t="s">
        <v>155</v>
      </c>
      <c r="J900" t="s">
        <v>11</v>
      </c>
      <c r="K900" s="1">
        <v>41662</v>
      </c>
    </row>
    <row r="901" spans="1:12" ht="12" customHeight="1" x14ac:dyDescent="0.2">
      <c r="A901" t="s">
        <v>149</v>
      </c>
      <c r="B901" t="s">
        <v>118</v>
      </c>
      <c r="D901" s="2">
        <v>600</v>
      </c>
      <c r="E901" s="1">
        <v>40256</v>
      </c>
      <c r="F901" s="8">
        <f t="shared" si="117"/>
        <v>40256</v>
      </c>
      <c r="G901" s="8">
        <f t="shared" si="118"/>
        <v>40256</v>
      </c>
      <c r="H901" s="11">
        <f t="shared" si="116"/>
        <v>2010</v>
      </c>
      <c r="I901" t="s">
        <v>46</v>
      </c>
      <c r="J901" t="s">
        <v>46</v>
      </c>
      <c r="K901" s="1">
        <v>41662</v>
      </c>
    </row>
    <row r="902" spans="1:12" ht="12" customHeight="1" x14ac:dyDescent="0.2">
      <c r="A902" t="s">
        <v>208</v>
      </c>
      <c r="B902" t="s">
        <v>9</v>
      </c>
      <c r="D902" s="2">
        <v>600</v>
      </c>
      <c r="E902" s="1">
        <v>40327</v>
      </c>
      <c r="F902" s="8">
        <f t="shared" si="117"/>
        <v>40327</v>
      </c>
      <c r="G902" s="8">
        <f t="shared" si="118"/>
        <v>40327</v>
      </c>
      <c r="H902" s="11">
        <f t="shared" si="116"/>
        <v>2010</v>
      </c>
      <c r="I902" t="s">
        <v>10</v>
      </c>
      <c r="J902" t="s">
        <v>14</v>
      </c>
      <c r="K902" s="1">
        <v>41752</v>
      </c>
      <c r="L902" s="3" t="s">
        <v>209</v>
      </c>
    </row>
    <row r="903" spans="1:12" ht="12" customHeight="1" x14ac:dyDescent="0.2">
      <c r="A903" t="s">
        <v>436</v>
      </c>
      <c r="B903" t="s">
        <v>320</v>
      </c>
      <c r="D903" s="2">
        <v>600</v>
      </c>
      <c r="E903" s="1">
        <v>40506</v>
      </c>
      <c r="F903" s="8">
        <f t="shared" si="117"/>
        <v>40506</v>
      </c>
      <c r="G903" s="8">
        <f t="shared" si="118"/>
        <v>40506</v>
      </c>
      <c r="H903" s="11">
        <f t="shared" si="116"/>
        <v>2010</v>
      </c>
      <c r="I903" t="s">
        <v>20</v>
      </c>
      <c r="J903" t="s">
        <v>437</v>
      </c>
      <c r="K903" s="1">
        <v>41662</v>
      </c>
    </row>
    <row r="904" spans="1:12" ht="12" customHeight="1" x14ac:dyDescent="0.2">
      <c r="A904" t="s">
        <v>1394</v>
      </c>
      <c r="B904" t="s">
        <v>338</v>
      </c>
      <c r="C904" t="s">
        <v>1395</v>
      </c>
      <c r="D904" s="2">
        <v>600</v>
      </c>
      <c r="E904" s="1">
        <v>41635</v>
      </c>
      <c r="F904" s="8">
        <f t="shared" si="117"/>
        <v>41635</v>
      </c>
      <c r="G904" s="8">
        <f t="shared" si="118"/>
        <v>41635</v>
      </c>
      <c r="H904" s="11">
        <f t="shared" si="116"/>
        <v>2013</v>
      </c>
      <c r="I904" t="s">
        <v>46</v>
      </c>
      <c r="J904" t="s">
        <v>46</v>
      </c>
      <c r="K904" s="1">
        <v>41722</v>
      </c>
    </row>
    <row r="905" spans="1:12" ht="12" customHeight="1" x14ac:dyDescent="0.2">
      <c r="A905" t="s">
        <v>599</v>
      </c>
      <c r="B905" t="s">
        <v>62</v>
      </c>
      <c r="D905" s="2">
        <v>599</v>
      </c>
      <c r="E905" s="1">
        <v>40767</v>
      </c>
      <c r="F905" s="8">
        <f t="shared" si="117"/>
        <v>40767</v>
      </c>
      <c r="G905" s="8">
        <f t="shared" si="118"/>
        <v>40767</v>
      </c>
      <c r="H905" s="11">
        <f t="shared" si="116"/>
        <v>2011</v>
      </c>
      <c r="I905" t="s">
        <v>10</v>
      </c>
      <c r="J905" t="s">
        <v>21</v>
      </c>
      <c r="K905" s="1">
        <v>41711</v>
      </c>
    </row>
    <row r="906" spans="1:12" ht="12" customHeight="1" x14ac:dyDescent="0.2">
      <c r="A906" t="s">
        <v>48</v>
      </c>
      <c r="B906" t="s">
        <v>24</v>
      </c>
      <c r="D906" s="2">
        <v>596</v>
      </c>
      <c r="E906" s="1">
        <v>40117</v>
      </c>
      <c r="F906" s="8">
        <f t="shared" si="117"/>
        <v>40117</v>
      </c>
      <c r="G906" s="8">
        <f t="shared" si="118"/>
        <v>40117</v>
      </c>
      <c r="H906" s="11">
        <f t="shared" si="116"/>
        <v>2009</v>
      </c>
      <c r="I906" t="s">
        <v>10</v>
      </c>
      <c r="J906" t="s">
        <v>46</v>
      </c>
      <c r="K906" s="1">
        <v>41662</v>
      </c>
    </row>
    <row r="907" spans="1:12" ht="12" customHeight="1" x14ac:dyDescent="0.2">
      <c r="A907" t="s">
        <v>1194</v>
      </c>
      <c r="B907" t="s">
        <v>9</v>
      </c>
      <c r="D907" s="2">
        <v>596</v>
      </c>
      <c r="E907" t="s">
        <v>1195</v>
      </c>
      <c r="F907" s="9">
        <v>41477</v>
      </c>
      <c r="G907" s="9">
        <v>41488</v>
      </c>
      <c r="H907" s="11">
        <f t="shared" si="116"/>
        <v>2013</v>
      </c>
      <c r="I907" t="s">
        <v>139</v>
      </c>
      <c r="J907" t="s">
        <v>21</v>
      </c>
      <c r="K907" s="1">
        <v>41662</v>
      </c>
    </row>
    <row r="908" spans="1:12" ht="12" customHeight="1" x14ac:dyDescent="0.2">
      <c r="A908" t="s">
        <v>1378</v>
      </c>
      <c r="B908" t="s">
        <v>38</v>
      </c>
      <c r="D908" s="2">
        <v>593</v>
      </c>
      <c r="E908" s="1">
        <v>41311</v>
      </c>
      <c r="F908" s="8">
        <f>E908</f>
        <v>41311</v>
      </c>
      <c r="G908" s="8">
        <f>E908</f>
        <v>41311</v>
      </c>
      <c r="H908" s="11">
        <f t="shared" si="116"/>
        <v>2013</v>
      </c>
      <c r="I908" t="s">
        <v>347</v>
      </c>
      <c r="J908" t="s">
        <v>14</v>
      </c>
      <c r="K908" s="1">
        <v>41694</v>
      </c>
    </row>
    <row r="909" spans="1:12" ht="12" customHeight="1" x14ac:dyDescent="0.2">
      <c r="A909" t="s">
        <v>727</v>
      </c>
      <c r="B909" t="s">
        <v>50</v>
      </c>
      <c r="D909" s="2">
        <v>591</v>
      </c>
      <c r="E909" t="s">
        <v>777</v>
      </c>
      <c r="F909" s="9">
        <v>38098</v>
      </c>
      <c r="G909" s="9">
        <v>40955</v>
      </c>
      <c r="H909" s="11">
        <f t="shared" si="116"/>
        <v>2012</v>
      </c>
      <c r="I909" t="s">
        <v>347</v>
      </c>
      <c r="J909" t="s">
        <v>46</v>
      </c>
      <c r="K909" s="1">
        <v>41662</v>
      </c>
    </row>
    <row r="910" spans="1:12" ht="12" customHeight="1" x14ac:dyDescent="0.2">
      <c r="A910" t="s">
        <v>1078</v>
      </c>
      <c r="B910" t="s">
        <v>13</v>
      </c>
      <c r="D910" s="2">
        <v>589</v>
      </c>
      <c r="E910" s="1">
        <v>41325</v>
      </c>
      <c r="F910" s="8">
        <f t="shared" ref="F910:F916" si="119">E910</f>
        <v>41325</v>
      </c>
      <c r="G910" s="8">
        <f t="shared" ref="G910:G916" si="120">E910</f>
        <v>41325</v>
      </c>
      <c r="H910" s="11">
        <f t="shared" si="116"/>
        <v>2013</v>
      </c>
      <c r="I910" t="s">
        <v>46</v>
      </c>
      <c r="J910" t="s">
        <v>11</v>
      </c>
      <c r="K910" s="1">
        <v>41662</v>
      </c>
    </row>
    <row r="911" spans="1:12" ht="12" customHeight="1" x14ac:dyDescent="0.2">
      <c r="A911" t="s">
        <v>1422</v>
      </c>
      <c r="B911" t="s">
        <v>103</v>
      </c>
      <c r="D911" s="2">
        <v>586</v>
      </c>
      <c r="E911" s="1">
        <v>41667</v>
      </c>
      <c r="F911" s="8">
        <f t="shared" si="119"/>
        <v>41667</v>
      </c>
      <c r="G911" s="8">
        <f t="shared" si="120"/>
        <v>41667</v>
      </c>
      <c r="H911" s="11">
        <f t="shared" si="116"/>
        <v>2014</v>
      </c>
      <c r="I911" t="s">
        <v>20</v>
      </c>
      <c r="J911" t="s">
        <v>56</v>
      </c>
      <c r="K911" s="1">
        <v>41750</v>
      </c>
    </row>
    <row r="912" spans="1:12" ht="12" customHeight="1" x14ac:dyDescent="0.2">
      <c r="A912" t="s">
        <v>331</v>
      </c>
      <c r="B912" t="s">
        <v>9</v>
      </c>
      <c r="D912" s="2">
        <v>585</v>
      </c>
      <c r="E912" s="1">
        <v>40401</v>
      </c>
      <c r="F912" s="8">
        <f t="shared" si="119"/>
        <v>40401</v>
      </c>
      <c r="G912" s="8">
        <f t="shared" si="120"/>
        <v>40401</v>
      </c>
      <c r="H912" s="11">
        <f t="shared" si="116"/>
        <v>2010</v>
      </c>
      <c r="I912" t="s">
        <v>10</v>
      </c>
      <c r="J912" t="s">
        <v>21</v>
      </c>
      <c r="K912" s="1">
        <v>41662</v>
      </c>
      <c r="L912" s="3" t="s">
        <v>332</v>
      </c>
    </row>
    <row r="913" spans="1:12" ht="12" customHeight="1" x14ac:dyDescent="0.2">
      <c r="A913" t="s">
        <v>380</v>
      </c>
      <c r="B913" t="s">
        <v>118</v>
      </c>
      <c r="C913" t="s">
        <v>381</v>
      </c>
      <c r="D913" s="2">
        <v>585</v>
      </c>
      <c r="E913" s="1">
        <v>40507</v>
      </c>
      <c r="F913" s="8">
        <f t="shared" si="119"/>
        <v>40507</v>
      </c>
      <c r="G913" s="8">
        <f t="shared" si="120"/>
        <v>40507</v>
      </c>
      <c r="H913" s="11">
        <f t="shared" si="116"/>
        <v>2010</v>
      </c>
      <c r="I913" t="s">
        <v>347</v>
      </c>
      <c r="J913" t="s">
        <v>46</v>
      </c>
      <c r="K913" s="1">
        <v>41662</v>
      </c>
    </row>
    <row r="914" spans="1:12" ht="12" customHeight="1" x14ac:dyDescent="0.2">
      <c r="A914" t="s">
        <v>811</v>
      </c>
      <c r="B914" t="s">
        <v>9</v>
      </c>
      <c r="D914" s="2">
        <v>585</v>
      </c>
      <c r="E914" s="1">
        <v>41076</v>
      </c>
      <c r="F914" s="8">
        <f t="shared" si="119"/>
        <v>41076</v>
      </c>
      <c r="G914" s="8">
        <f t="shared" si="120"/>
        <v>41076</v>
      </c>
      <c r="H914" s="11">
        <f t="shared" si="116"/>
        <v>2012</v>
      </c>
      <c r="I914" t="s">
        <v>10</v>
      </c>
      <c r="J914" t="s">
        <v>21</v>
      </c>
      <c r="K914" s="1">
        <v>41662</v>
      </c>
    </row>
    <row r="915" spans="1:12" ht="12" customHeight="1" x14ac:dyDescent="0.2">
      <c r="A915" t="s">
        <v>178</v>
      </c>
      <c r="B915" t="s">
        <v>24</v>
      </c>
      <c r="C915" t="s">
        <v>89</v>
      </c>
      <c r="D915" s="2">
        <v>584</v>
      </c>
      <c r="E915" s="1">
        <v>40272</v>
      </c>
      <c r="F915" s="8">
        <f t="shared" si="119"/>
        <v>40272</v>
      </c>
      <c r="G915" s="8">
        <f t="shared" si="120"/>
        <v>40272</v>
      </c>
      <c r="H915" s="11">
        <f t="shared" si="116"/>
        <v>2010</v>
      </c>
      <c r="I915" t="s">
        <v>10</v>
      </c>
      <c r="J915" t="s">
        <v>25</v>
      </c>
      <c r="K915" s="1">
        <v>41662</v>
      </c>
    </row>
    <row r="916" spans="1:12" ht="12" customHeight="1" x14ac:dyDescent="0.2">
      <c r="A916" t="s">
        <v>1015</v>
      </c>
      <c r="B916" t="s">
        <v>103</v>
      </c>
      <c r="C916" t="s">
        <v>1426</v>
      </c>
      <c r="D916" s="2">
        <v>580</v>
      </c>
      <c r="E916" s="1">
        <v>41591</v>
      </c>
      <c r="F916" s="8">
        <f t="shared" si="119"/>
        <v>41591</v>
      </c>
      <c r="G916" s="8">
        <f t="shared" si="120"/>
        <v>41591</v>
      </c>
      <c r="H916" s="11">
        <f t="shared" si="116"/>
        <v>2013</v>
      </c>
      <c r="I916" t="s">
        <v>347</v>
      </c>
      <c r="J916" t="s">
        <v>11</v>
      </c>
      <c r="K916" s="1">
        <v>41750</v>
      </c>
    </row>
    <row r="917" spans="1:12" ht="12" customHeight="1" x14ac:dyDescent="0.2">
      <c r="A917" t="s">
        <v>1225</v>
      </c>
      <c r="B917" t="s">
        <v>24</v>
      </c>
      <c r="D917" s="2">
        <v>579</v>
      </c>
      <c r="E917" t="s">
        <v>1226</v>
      </c>
      <c r="F917" s="9">
        <v>370249</v>
      </c>
      <c r="G917" s="9">
        <v>41532</v>
      </c>
      <c r="H917" s="11">
        <f t="shared" si="116"/>
        <v>2013</v>
      </c>
      <c r="I917" t="s">
        <v>10</v>
      </c>
      <c r="J917" t="s">
        <v>21</v>
      </c>
      <c r="K917" s="1">
        <v>41662</v>
      </c>
    </row>
    <row r="918" spans="1:12" ht="12" customHeight="1" x14ac:dyDescent="0.2">
      <c r="A918" t="s">
        <v>324</v>
      </c>
      <c r="B918" t="s">
        <v>44</v>
      </c>
      <c r="D918" s="2">
        <v>578</v>
      </c>
      <c r="E918" s="1">
        <v>40407</v>
      </c>
      <c r="F918" s="8">
        <f>E918</f>
        <v>40407</v>
      </c>
      <c r="G918" s="8">
        <f>E918</f>
        <v>40407</v>
      </c>
      <c r="H918" s="11">
        <f t="shared" si="116"/>
        <v>2010</v>
      </c>
      <c r="I918" t="s">
        <v>10</v>
      </c>
      <c r="J918" t="s">
        <v>21</v>
      </c>
      <c r="K918" s="1">
        <v>41662</v>
      </c>
    </row>
    <row r="919" spans="1:12" ht="12" customHeight="1" x14ac:dyDescent="0.2">
      <c r="A919" t="s">
        <v>716</v>
      </c>
      <c r="B919" t="s">
        <v>44</v>
      </c>
      <c r="D919" s="2">
        <v>577</v>
      </c>
      <c r="E919" s="1">
        <v>40924</v>
      </c>
      <c r="F919" s="8">
        <f>E919</f>
        <v>40924</v>
      </c>
      <c r="G919" s="8">
        <f>E919</f>
        <v>40924</v>
      </c>
      <c r="H919" s="11">
        <f t="shared" si="116"/>
        <v>2012</v>
      </c>
      <c r="I919" t="s">
        <v>10</v>
      </c>
      <c r="J919" t="s">
        <v>21</v>
      </c>
      <c r="K919" s="1">
        <v>41662</v>
      </c>
    </row>
    <row r="920" spans="1:12" ht="12" customHeight="1" x14ac:dyDescent="0.2">
      <c r="A920" t="s">
        <v>171</v>
      </c>
      <c r="B920" t="s">
        <v>103</v>
      </c>
      <c r="D920" s="2">
        <v>568</v>
      </c>
      <c r="E920" s="1">
        <v>40197</v>
      </c>
      <c r="F920" s="8">
        <f>E920</f>
        <v>40197</v>
      </c>
      <c r="G920" s="8">
        <f>E920</f>
        <v>40197</v>
      </c>
      <c r="H920" s="11">
        <f t="shared" si="116"/>
        <v>2010</v>
      </c>
      <c r="I920" t="s">
        <v>20</v>
      </c>
      <c r="J920" t="s">
        <v>11</v>
      </c>
      <c r="K920" s="1">
        <v>41662</v>
      </c>
    </row>
    <row r="921" spans="1:12" ht="12" customHeight="1" x14ac:dyDescent="0.2">
      <c r="A921" t="s">
        <v>802</v>
      </c>
      <c r="B921" t="s">
        <v>44</v>
      </c>
      <c r="D921" s="2">
        <v>568</v>
      </c>
      <c r="E921" t="s">
        <v>803</v>
      </c>
      <c r="F921" s="9">
        <v>40038</v>
      </c>
      <c r="G921" s="9">
        <v>41011</v>
      </c>
      <c r="H921" s="11">
        <f t="shared" si="116"/>
        <v>2012</v>
      </c>
      <c r="I921" t="s">
        <v>347</v>
      </c>
      <c r="J921" t="s">
        <v>804</v>
      </c>
      <c r="K921" s="1">
        <v>41662</v>
      </c>
    </row>
    <row r="922" spans="1:12" ht="12" customHeight="1" x14ac:dyDescent="0.2">
      <c r="A922" t="s">
        <v>620</v>
      </c>
      <c r="B922" t="s">
        <v>9</v>
      </c>
      <c r="D922" s="2">
        <v>567</v>
      </c>
      <c r="E922" s="1">
        <v>40794</v>
      </c>
      <c r="F922" s="8">
        <f>E922</f>
        <v>40794</v>
      </c>
      <c r="G922" s="8">
        <f>E922</f>
        <v>40794</v>
      </c>
      <c r="H922" s="11">
        <f t="shared" si="116"/>
        <v>2011</v>
      </c>
      <c r="I922" t="s">
        <v>10</v>
      </c>
      <c r="J922" t="s">
        <v>17</v>
      </c>
      <c r="K922" s="1">
        <v>41662</v>
      </c>
    </row>
    <row r="923" spans="1:12" ht="12" customHeight="1" x14ac:dyDescent="0.2">
      <c r="A923" t="s">
        <v>460</v>
      </c>
      <c r="B923" t="s">
        <v>92</v>
      </c>
      <c r="D923" s="2">
        <v>566</v>
      </c>
      <c r="E923" s="1">
        <v>38108</v>
      </c>
      <c r="F923" s="8">
        <f>E923</f>
        <v>38108</v>
      </c>
      <c r="G923" s="8">
        <f>E923</f>
        <v>38108</v>
      </c>
      <c r="H923" s="11">
        <f t="shared" si="116"/>
        <v>2004</v>
      </c>
      <c r="I923" t="s">
        <v>10</v>
      </c>
      <c r="J923" t="s">
        <v>11</v>
      </c>
      <c r="K923" s="1">
        <v>41662</v>
      </c>
    </row>
    <row r="924" spans="1:12" ht="12" customHeight="1" x14ac:dyDescent="0.2">
      <c r="A924" t="s">
        <v>519</v>
      </c>
      <c r="B924" t="s">
        <v>103</v>
      </c>
      <c r="D924" s="2">
        <v>566</v>
      </c>
      <c r="E924" t="s">
        <v>1004</v>
      </c>
      <c r="F924" s="9">
        <v>40689</v>
      </c>
      <c r="G924" s="9">
        <v>40957</v>
      </c>
      <c r="H924" s="11">
        <f t="shared" si="116"/>
        <v>2012</v>
      </c>
      <c r="I924" t="s">
        <v>46</v>
      </c>
      <c r="J924" t="s">
        <v>11</v>
      </c>
      <c r="K924" s="1">
        <v>41662</v>
      </c>
    </row>
    <row r="925" spans="1:12" ht="12" customHeight="1" x14ac:dyDescent="0.2">
      <c r="A925" t="s">
        <v>1248</v>
      </c>
      <c r="B925" t="s">
        <v>250</v>
      </c>
      <c r="D925" s="2">
        <v>566</v>
      </c>
      <c r="E925" s="1">
        <v>41509</v>
      </c>
      <c r="F925" s="8">
        <f t="shared" ref="F925:F942" si="121">E925</f>
        <v>41509</v>
      </c>
      <c r="G925" s="8">
        <f t="shared" ref="G925:G942" si="122">E925</f>
        <v>41509</v>
      </c>
      <c r="H925" s="11">
        <f t="shared" si="116"/>
        <v>2013</v>
      </c>
      <c r="I925" t="s">
        <v>10</v>
      </c>
      <c r="J925" t="s">
        <v>21</v>
      </c>
      <c r="K925" s="1">
        <v>41662</v>
      </c>
    </row>
    <row r="926" spans="1:12" ht="12" customHeight="1" x14ac:dyDescent="0.2">
      <c r="A926" t="s">
        <v>475</v>
      </c>
      <c r="B926" t="s">
        <v>62</v>
      </c>
      <c r="D926" s="2">
        <v>563</v>
      </c>
      <c r="E926" s="1">
        <v>40645</v>
      </c>
      <c r="F926" s="8">
        <f t="shared" si="121"/>
        <v>40645</v>
      </c>
      <c r="G926" s="8">
        <f t="shared" si="122"/>
        <v>40645</v>
      </c>
      <c r="H926" s="11">
        <f t="shared" si="116"/>
        <v>2011</v>
      </c>
      <c r="I926" t="s">
        <v>10</v>
      </c>
      <c r="J926" t="s">
        <v>21</v>
      </c>
      <c r="K926" s="1">
        <v>41662</v>
      </c>
    </row>
    <row r="927" spans="1:12" ht="12" customHeight="1" x14ac:dyDescent="0.2">
      <c r="A927" t="s">
        <v>257</v>
      </c>
      <c r="B927" t="s">
        <v>38</v>
      </c>
      <c r="D927" s="2">
        <v>560</v>
      </c>
      <c r="E927" s="1">
        <v>40333</v>
      </c>
      <c r="F927" s="8">
        <f t="shared" si="121"/>
        <v>40333</v>
      </c>
      <c r="G927" s="8">
        <f t="shared" si="122"/>
        <v>40333</v>
      </c>
      <c r="H927" s="11">
        <f t="shared" si="116"/>
        <v>2010</v>
      </c>
      <c r="I927" t="s">
        <v>46</v>
      </c>
      <c r="J927" t="s">
        <v>46</v>
      </c>
      <c r="K927" s="1">
        <v>41662</v>
      </c>
      <c r="L927" s="3" t="s">
        <v>258</v>
      </c>
    </row>
    <row r="928" spans="1:12" ht="12" customHeight="1" x14ac:dyDescent="0.2">
      <c r="A928" t="s">
        <v>279</v>
      </c>
      <c r="B928" t="s">
        <v>71</v>
      </c>
      <c r="D928" s="2">
        <v>556</v>
      </c>
      <c r="E928" s="1">
        <v>40483</v>
      </c>
      <c r="F928" s="8">
        <f t="shared" si="121"/>
        <v>40483</v>
      </c>
      <c r="G928" s="8">
        <f t="shared" si="122"/>
        <v>40483</v>
      </c>
      <c r="H928" s="11">
        <f t="shared" si="116"/>
        <v>2010</v>
      </c>
      <c r="I928" t="s">
        <v>10</v>
      </c>
      <c r="J928" t="s">
        <v>25</v>
      </c>
      <c r="K928" s="1">
        <v>41662</v>
      </c>
    </row>
    <row r="929" spans="1:12" ht="12" customHeight="1" x14ac:dyDescent="0.2">
      <c r="A929" t="s">
        <v>736</v>
      </c>
      <c r="B929" t="s">
        <v>9</v>
      </c>
      <c r="C929" t="s">
        <v>737</v>
      </c>
      <c r="D929" s="2">
        <v>555</v>
      </c>
      <c r="E929" s="1">
        <v>40977</v>
      </c>
      <c r="F929" s="8">
        <f t="shared" si="121"/>
        <v>40977</v>
      </c>
      <c r="G929" s="8">
        <f t="shared" si="122"/>
        <v>40977</v>
      </c>
      <c r="H929" s="11">
        <f t="shared" si="116"/>
        <v>2012</v>
      </c>
      <c r="I929" t="s">
        <v>347</v>
      </c>
      <c r="J929" t="s">
        <v>11</v>
      </c>
      <c r="K929" s="1">
        <v>41662</v>
      </c>
    </row>
    <row r="930" spans="1:12" ht="12" customHeight="1" x14ac:dyDescent="0.2">
      <c r="A930" t="s">
        <v>120</v>
      </c>
      <c r="B930" t="s">
        <v>50</v>
      </c>
      <c r="D930" s="2">
        <v>554</v>
      </c>
      <c r="E930" s="1">
        <v>40224</v>
      </c>
      <c r="F930" s="8">
        <f t="shared" si="121"/>
        <v>40224</v>
      </c>
      <c r="G930" s="8">
        <f t="shared" si="122"/>
        <v>40224</v>
      </c>
      <c r="H930" s="11">
        <f t="shared" si="116"/>
        <v>2010</v>
      </c>
      <c r="I930" t="s">
        <v>10</v>
      </c>
      <c r="J930" t="s">
        <v>11</v>
      </c>
      <c r="K930" s="1">
        <v>41662</v>
      </c>
    </row>
    <row r="931" spans="1:12" ht="12" customHeight="1" x14ac:dyDescent="0.2">
      <c r="A931" t="s">
        <v>1074</v>
      </c>
      <c r="B931" t="s">
        <v>9</v>
      </c>
      <c r="D931" s="2">
        <v>554</v>
      </c>
      <c r="E931" s="1">
        <v>41343</v>
      </c>
      <c r="F931" s="8">
        <f t="shared" si="121"/>
        <v>41343</v>
      </c>
      <c r="G931" s="8">
        <f t="shared" si="122"/>
        <v>41343</v>
      </c>
      <c r="H931" s="11">
        <f t="shared" si="116"/>
        <v>2013</v>
      </c>
      <c r="I931" t="s">
        <v>10</v>
      </c>
      <c r="J931" t="s">
        <v>11</v>
      </c>
      <c r="K931" s="1">
        <v>41662</v>
      </c>
    </row>
    <row r="932" spans="1:12" ht="12" customHeight="1" x14ac:dyDescent="0.2">
      <c r="A932" t="s">
        <v>614</v>
      </c>
      <c r="B932" t="s">
        <v>50</v>
      </c>
      <c r="D932" s="2">
        <v>551</v>
      </c>
      <c r="E932" s="1">
        <v>40800</v>
      </c>
      <c r="F932" s="8">
        <f t="shared" si="121"/>
        <v>40800</v>
      </c>
      <c r="G932" s="8">
        <f t="shared" si="122"/>
        <v>40800</v>
      </c>
      <c r="H932" s="11">
        <f t="shared" si="116"/>
        <v>2011</v>
      </c>
      <c r="I932" t="s">
        <v>226</v>
      </c>
      <c r="J932" t="s">
        <v>11</v>
      </c>
      <c r="K932" s="1">
        <v>41662</v>
      </c>
      <c r="L932" s="3" t="s">
        <v>615</v>
      </c>
    </row>
    <row r="933" spans="1:12" ht="12" customHeight="1" x14ac:dyDescent="0.2">
      <c r="A933" t="s">
        <v>484</v>
      </c>
      <c r="B933" t="s">
        <v>44</v>
      </c>
      <c r="C933" t="s">
        <v>485</v>
      </c>
      <c r="D933" s="2">
        <v>550</v>
      </c>
      <c r="E933" s="1">
        <v>40650</v>
      </c>
      <c r="F933" s="8">
        <f t="shared" si="121"/>
        <v>40650</v>
      </c>
      <c r="G933" s="8">
        <f t="shared" si="122"/>
        <v>40650</v>
      </c>
      <c r="H933" s="11">
        <f t="shared" si="116"/>
        <v>2011</v>
      </c>
      <c r="I933" t="s">
        <v>10</v>
      </c>
      <c r="J933" t="s">
        <v>11</v>
      </c>
      <c r="K933" s="1">
        <v>41662</v>
      </c>
    </row>
    <row r="934" spans="1:12" ht="12" customHeight="1" x14ac:dyDescent="0.2">
      <c r="A934" t="s">
        <v>485</v>
      </c>
      <c r="B934" t="s">
        <v>44</v>
      </c>
      <c r="D934" s="2">
        <v>550</v>
      </c>
      <c r="E934" s="1">
        <v>40650</v>
      </c>
      <c r="F934" s="8">
        <f t="shared" si="121"/>
        <v>40650</v>
      </c>
      <c r="G934" s="8">
        <f t="shared" si="122"/>
        <v>40650</v>
      </c>
      <c r="H934" s="11">
        <f t="shared" si="116"/>
        <v>2011</v>
      </c>
      <c r="I934" t="s">
        <v>10</v>
      </c>
      <c r="J934" t="s">
        <v>11</v>
      </c>
      <c r="K934" s="1">
        <v>41711</v>
      </c>
    </row>
    <row r="935" spans="1:12" ht="12" customHeight="1" x14ac:dyDescent="0.2">
      <c r="A935" t="s">
        <v>758</v>
      </c>
      <c r="B935" t="s">
        <v>282</v>
      </c>
      <c r="D935" s="2">
        <v>550</v>
      </c>
      <c r="E935" s="1">
        <v>41012</v>
      </c>
      <c r="F935" s="8">
        <f t="shared" si="121"/>
        <v>41012</v>
      </c>
      <c r="G935" s="8">
        <f t="shared" si="122"/>
        <v>41012</v>
      </c>
      <c r="H935" s="11">
        <f t="shared" si="116"/>
        <v>2012</v>
      </c>
      <c r="I935" t="s">
        <v>10</v>
      </c>
      <c r="J935" t="s">
        <v>11</v>
      </c>
      <c r="K935" s="1">
        <v>41752</v>
      </c>
    </row>
    <row r="936" spans="1:12" ht="12" customHeight="1" x14ac:dyDescent="0.2">
      <c r="A936" t="s">
        <v>825</v>
      </c>
      <c r="B936" t="s">
        <v>250</v>
      </c>
      <c r="C936" t="s">
        <v>826</v>
      </c>
      <c r="D936" s="2">
        <v>550</v>
      </c>
      <c r="E936" s="1">
        <v>41039</v>
      </c>
      <c r="F936" s="8">
        <f t="shared" si="121"/>
        <v>41039</v>
      </c>
      <c r="G936" s="8">
        <f t="shared" si="122"/>
        <v>41039</v>
      </c>
      <c r="H936" s="11">
        <f t="shared" si="116"/>
        <v>2012</v>
      </c>
      <c r="I936" t="s">
        <v>52</v>
      </c>
      <c r="J936" t="s">
        <v>46</v>
      </c>
      <c r="K936" s="1">
        <v>41662</v>
      </c>
    </row>
    <row r="937" spans="1:12" ht="12" customHeight="1" x14ac:dyDescent="0.2">
      <c r="A937" t="s">
        <v>1253</v>
      </c>
      <c r="B937" t="s">
        <v>1254</v>
      </c>
      <c r="D937" s="2">
        <v>550</v>
      </c>
      <c r="E937" s="1">
        <v>41535</v>
      </c>
      <c r="F937" s="8">
        <f t="shared" si="121"/>
        <v>41535</v>
      </c>
      <c r="G937" s="8">
        <f t="shared" si="122"/>
        <v>41535</v>
      </c>
      <c r="H937" s="11">
        <f t="shared" si="116"/>
        <v>2013</v>
      </c>
      <c r="I937" t="s">
        <v>10</v>
      </c>
      <c r="J937" t="s">
        <v>21</v>
      </c>
      <c r="K937" s="1">
        <v>41662</v>
      </c>
    </row>
    <row r="938" spans="1:12" ht="12" customHeight="1" x14ac:dyDescent="0.2">
      <c r="A938" t="s">
        <v>674</v>
      </c>
      <c r="B938" t="s">
        <v>44</v>
      </c>
      <c r="D938" s="2">
        <v>549</v>
      </c>
      <c r="E938" s="1">
        <v>40925</v>
      </c>
      <c r="F938" s="8">
        <f t="shared" si="121"/>
        <v>40925</v>
      </c>
      <c r="G938" s="8">
        <f t="shared" si="122"/>
        <v>40925</v>
      </c>
      <c r="H938" s="11">
        <f t="shared" si="116"/>
        <v>2012</v>
      </c>
      <c r="I938" t="s">
        <v>10</v>
      </c>
      <c r="J938" t="s">
        <v>21</v>
      </c>
      <c r="K938" s="1">
        <v>41662</v>
      </c>
    </row>
    <row r="939" spans="1:12" ht="12" customHeight="1" x14ac:dyDescent="0.2">
      <c r="A939" t="s">
        <v>1392</v>
      </c>
      <c r="B939" t="s">
        <v>50</v>
      </c>
      <c r="D939" s="2">
        <v>548</v>
      </c>
      <c r="E939" s="1">
        <v>41639</v>
      </c>
      <c r="F939" s="8">
        <f t="shared" si="121"/>
        <v>41639</v>
      </c>
      <c r="G939" s="8">
        <f t="shared" si="122"/>
        <v>41639</v>
      </c>
      <c r="H939" s="11">
        <f t="shared" si="116"/>
        <v>2013</v>
      </c>
      <c r="I939" t="s">
        <v>139</v>
      </c>
      <c r="J939" t="s">
        <v>21</v>
      </c>
      <c r="K939" s="1">
        <v>41710</v>
      </c>
    </row>
    <row r="940" spans="1:12" ht="12" customHeight="1" x14ac:dyDescent="0.2">
      <c r="A940" t="s">
        <v>414</v>
      </c>
      <c r="B940" t="s">
        <v>111</v>
      </c>
      <c r="D940" s="2">
        <v>546</v>
      </c>
      <c r="E940" s="1">
        <v>40525</v>
      </c>
      <c r="F940" s="8">
        <f t="shared" si="121"/>
        <v>40525</v>
      </c>
      <c r="G940" s="8">
        <f t="shared" si="122"/>
        <v>40525</v>
      </c>
      <c r="H940" s="11">
        <f t="shared" si="116"/>
        <v>2010</v>
      </c>
      <c r="I940" t="s">
        <v>10</v>
      </c>
      <c r="J940" t="s">
        <v>11</v>
      </c>
      <c r="K940" s="1">
        <v>41662</v>
      </c>
    </row>
    <row r="941" spans="1:12" ht="12" customHeight="1" x14ac:dyDescent="0.2">
      <c r="A941" t="s">
        <v>363</v>
      </c>
      <c r="B941" t="s">
        <v>44</v>
      </c>
      <c r="D941" s="2">
        <v>542</v>
      </c>
      <c r="E941" s="1">
        <v>40412</v>
      </c>
      <c r="F941" s="8">
        <f t="shared" si="121"/>
        <v>40412</v>
      </c>
      <c r="G941" s="8">
        <f t="shared" si="122"/>
        <v>40412</v>
      </c>
      <c r="H941" s="11">
        <f t="shared" si="116"/>
        <v>2010</v>
      </c>
      <c r="I941" t="s">
        <v>10</v>
      </c>
      <c r="J941" t="s">
        <v>25</v>
      </c>
      <c r="K941" s="1">
        <v>41662</v>
      </c>
    </row>
    <row r="942" spans="1:12" ht="12" customHeight="1" x14ac:dyDescent="0.2">
      <c r="A942" t="s">
        <v>240</v>
      </c>
      <c r="B942" t="s">
        <v>19</v>
      </c>
      <c r="D942" s="2">
        <v>540</v>
      </c>
      <c r="E942" s="1">
        <v>40324</v>
      </c>
      <c r="F942" s="8">
        <f t="shared" si="121"/>
        <v>40324</v>
      </c>
      <c r="G942" s="8">
        <f t="shared" si="122"/>
        <v>40324</v>
      </c>
      <c r="H942" s="11">
        <f t="shared" si="116"/>
        <v>2010</v>
      </c>
      <c r="I942" t="s">
        <v>10</v>
      </c>
      <c r="J942" t="s">
        <v>21</v>
      </c>
      <c r="K942" s="1">
        <v>41662</v>
      </c>
    </row>
    <row r="943" spans="1:12" ht="12" customHeight="1" x14ac:dyDescent="0.2">
      <c r="A943" t="s">
        <v>898</v>
      </c>
      <c r="B943" t="s">
        <v>107</v>
      </c>
      <c r="D943" s="2">
        <v>540</v>
      </c>
      <c r="E943" t="s">
        <v>899</v>
      </c>
      <c r="F943" s="9">
        <v>41159</v>
      </c>
      <c r="G943" s="9">
        <v>41161</v>
      </c>
      <c r="H943" s="11">
        <f t="shared" si="116"/>
        <v>2012</v>
      </c>
      <c r="I943" t="s">
        <v>10</v>
      </c>
      <c r="J943" t="s">
        <v>21</v>
      </c>
      <c r="K943" s="1">
        <v>41662</v>
      </c>
    </row>
    <row r="944" spans="1:12" ht="12" customHeight="1" x14ac:dyDescent="0.2">
      <c r="A944" t="s">
        <v>1103</v>
      </c>
      <c r="B944" t="s">
        <v>40</v>
      </c>
      <c r="C944" t="s">
        <v>1104</v>
      </c>
      <c r="D944" s="2">
        <v>539</v>
      </c>
      <c r="E944" s="1">
        <v>41338</v>
      </c>
      <c r="F944" s="8">
        <f t="shared" ref="F944:F951" si="123">E944</f>
        <v>41338</v>
      </c>
      <c r="G944" s="8">
        <f t="shared" ref="G944:G951" si="124">E944</f>
        <v>41338</v>
      </c>
      <c r="H944" s="11">
        <f t="shared" si="116"/>
        <v>2013</v>
      </c>
      <c r="I944" t="s">
        <v>46</v>
      </c>
      <c r="J944" t="s">
        <v>25</v>
      </c>
      <c r="K944" s="1">
        <v>41662</v>
      </c>
    </row>
    <row r="945" spans="1:12" ht="12" customHeight="1" x14ac:dyDescent="0.2">
      <c r="A945" t="s">
        <v>1093</v>
      </c>
      <c r="B945" t="s">
        <v>44</v>
      </c>
      <c r="D945" s="2">
        <v>537</v>
      </c>
      <c r="E945" s="1">
        <v>41320</v>
      </c>
      <c r="F945" s="8">
        <f t="shared" si="123"/>
        <v>41320</v>
      </c>
      <c r="G945" s="8">
        <f t="shared" si="124"/>
        <v>41320</v>
      </c>
      <c r="H945" s="11">
        <f t="shared" si="116"/>
        <v>2013</v>
      </c>
      <c r="I945" t="s">
        <v>20</v>
      </c>
      <c r="J945" t="s">
        <v>56</v>
      </c>
      <c r="K945" s="1">
        <v>41662</v>
      </c>
    </row>
    <row r="946" spans="1:12" ht="12" customHeight="1" x14ac:dyDescent="0.2">
      <c r="A946" t="s">
        <v>1319</v>
      </c>
      <c r="B946" t="s">
        <v>159</v>
      </c>
      <c r="D946" s="2">
        <v>535</v>
      </c>
      <c r="E946" s="1">
        <v>41562</v>
      </c>
      <c r="F946" s="8">
        <f t="shared" si="123"/>
        <v>41562</v>
      </c>
      <c r="G946" s="8">
        <f t="shared" si="124"/>
        <v>41562</v>
      </c>
      <c r="H946" s="11">
        <f t="shared" si="116"/>
        <v>2013</v>
      </c>
      <c r="I946" t="s">
        <v>10</v>
      </c>
      <c r="J946" t="s">
        <v>56</v>
      </c>
      <c r="K946" s="1">
        <v>41662</v>
      </c>
    </row>
    <row r="947" spans="1:12" ht="12" customHeight="1" x14ac:dyDescent="0.2">
      <c r="A947" t="s">
        <v>105</v>
      </c>
      <c r="B947" t="s">
        <v>24</v>
      </c>
      <c r="D947" s="2">
        <v>532</v>
      </c>
      <c r="E947" s="1">
        <v>40189</v>
      </c>
      <c r="F947" s="8">
        <f t="shared" si="123"/>
        <v>40189</v>
      </c>
      <c r="G947" s="8">
        <f t="shared" si="124"/>
        <v>40189</v>
      </c>
      <c r="H947" s="11">
        <f t="shared" si="116"/>
        <v>2010</v>
      </c>
      <c r="I947" t="s">
        <v>46</v>
      </c>
      <c r="J947" t="s">
        <v>25</v>
      </c>
      <c r="K947" s="1">
        <v>41662</v>
      </c>
    </row>
    <row r="948" spans="1:12" ht="12" customHeight="1" x14ac:dyDescent="0.2">
      <c r="A948" t="s">
        <v>469</v>
      </c>
      <c r="B948" t="s">
        <v>71</v>
      </c>
      <c r="D948" s="2">
        <v>532</v>
      </c>
      <c r="E948" s="1">
        <v>40612</v>
      </c>
      <c r="F948" s="8">
        <f t="shared" si="123"/>
        <v>40612</v>
      </c>
      <c r="G948" s="8">
        <f t="shared" si="124"/>
        <v>40612</v>
      </c>
      <c r="H948" s="11">
        <f t="shared" si="116"/>
        <v>2011</v>
      </c>
      <c r="I948" t="s">
        <v>52</v>
      </c>
      <c r="J948" t="s">
        <v>207</v>
      </c>
      <c r="K948" s="1">
        <v>41722</v>
      </c>
    </row>
    <row r="949" spans="1:12" ht="12" customHeight="1" x14ac:dyDescent="0.2">
      <c r="A949" t="s">
        <v>965</v>
      </c>
      <c r="B949" t="s">
        <v>24</v>
      </c>
      <c r="D949" s="2">
        <v>532</v>
      </c>
      <c r="E949" s="1">
        <v>41217</v>
      </c>
      <c r="F949" s="8">
        <f t="shared" si="123"/>
        <v>41217</v>
      </c>
      <c r="G949" s="8">
        <f t="shared" si="124"/>
        <v>41217</v>
      </c>
      <c r="H949" s="11">
        <f t="shared" si="116"/>
        <v>2012</v>
      </c>
      <c r="I949" t="s">
        <v>10</v>
      </c>
      <c r="J949" t="s">
        <v>25</v>
      </c>
      <c r="K949" s="1">
        <v>41662</v>
      </c>
    </row>
    <row r="950" spans="1:12" ht="12" customHeight="1" x14ac:dyDescent="0.2">
      <c r="A950" t="s">
        <v>1170</v>
      </c>
      <c r="B950" t="s">
        <v>111</v>
      </c>
      <c r="D950" s="2">
        <v>532</v>
      </c>
      <c r="E950" s="1">
        <v>41436</v>
      </c>
      <c r="F950" s="8">
        <f t="shared" si="123"/>
        <v>41436</v>
      </c>
      <c r="G950" s="8">
        <f t="shared" si="124"/>
        <v>41436</v>
      </c>
      <c r="H950" s="11">
        <f t="shared" si="116"/>
        <v>2013</v>
      </c>
      <c r="I950" t="s">
        <v>480</v>
      </c>
      <c r="J950" t="s">
        <v>14</v>
      </c>
      <c r="K950" s="1">
        <v>41662</v>
      </c>
    </row>
    <row r="951" spans="1:12" ht="12" customHeight="1" x14ac:dyDescent="0.2">
      <c r="A951" t="s">
        <v>93</v>
      </c>
      <c r="B951" t="s">
        <v>94</v>
      </c>
      <c r="C951" t="s">
        <v>95</v>
      </c>
      <c r="D951" s="2">
        <v>528</v>
      </c>
      <c r="E951" s="1">
        <v>40158</v>
      </c>
      <c r="F951" s="8">
        <f t="shared" si="123"/>
        <v>40158</v>
      </c>
      <c r="G951" s="8">
        <f t="shared" si="124"/>
        <v>40158</v>
      </c>
      <c r="H951" s="11">
        <f t="shared" si="116"/>
        <v>2009</v>
      </c>
      <c r="I951" t="s">
        <v>46</v>
      </c>
      <c r="J951" t="s">
        <v>11</v>
      </c>
      <c r="K951" s="1">
        <v>41662</v>
      </c>
      <c r="L951" s="15" t="s">
        <v>96</v>
      </c>
    </row>
    <row r="952" spans="1:12" ht="12" customHeight="1" x14ac:dyDescent="0.2">
      <c r="A952" t="s">
        <v>1050</v>
      </c>
      <c r="B952" t="s">
        <v>250</v>
      </c>
      <c r="C952" t="s">
        <v>1049</v>
      </c>
      <c r="D952" s="2">
        <v>528</v>
      </c>
      <c r="E952" t="s">
        <v>1047</v>
      </c>
      <c r="F952" s="9">
        <v>40848</v>
      </c>
      <c r="G952" s="9">
        <v>41183</v>
      </c>
      <c r="H952" s="11">
        <f t="shared" si="116"/>
        <v>2012</v>
      </c>
      <c r="I952" t="s">
        <v>480</v>
      </c>
      <c r="J952" t="s">
        <v>14</v>
      </c>
      <c r="K952" s="1">
        <v>41662</v>
      </c>
    </row>
    <row r="953" spans="1:12" ht="12" customHeight="1" x14ac:dyDescent="0.2">
      <c r="A953" t="s">
        <v>1030</v>
      </c>
      <c r="B953" t="s">
        <v>38</v>
      </c>
      <c r="D953" s="2">
        <v>527</v>
      </c>
      <c r="E953" s="1">
        <v>41310</v>
      </c>
      <c r="F953" s="8">
        <f>E953</f>
        <v>41310</v>
      </c>
      <c r="G953" s="8">
        <f>E953</f>
        <v>41310</v>
      </c>
      <c r="H953" s="11">
        <f t="shared" si="116"/>
        <v>2013</v>
      </c>
      <c r="I953" t="s">
        <v>10</v>
      </c>
      <c r="J953" t="s">
        <v>11</v>
      </c>
      <c r="K953" s="1">
        <v>41662</v>
      </c>
    </row>
    <row r="954" spans="1:12" ht="12" customHeight="1" x14ac:dyDescent="0.2">
      <c r="A954" t="s">
        <v>589</v>
      </c>
      <c r="B954" t="s">
        <v>55</v>
      </c>
      <c r="D954" s="2">
        <v>520</v>
      </c>
      <c r="E954" s="1">
        <v>40763</v>
      </c>
      <c r="F954" s="8">
        <f>E954</f>
        <v>40763</v>
      </c>
      <c r="G954" s="8">
        <f>E954</f>
        <v>40763</v>
      </c>
      <c r="H954" s="11">
        <f t="shared" si="116"/>
        <v>2011</v>
      </c>
      <c r="I954" t="s">
        <v>10</v>
      </c>
      <c r="J954" t="s">
        <v>25</v>
      </c>
      <c r="K954" s="1">
        <v>41662</v>
      </c>
    </row>
    <row r="955" spans="1:12" ht="12" customHeight="1" x14ac:dyDescent="0.2">
      <c r="A955" t="s">
        <v>1384</v>
      </c>
      <c r="B955" t="s">
        <v>24</v>
      </c>
      <c r="C955" t="s">
        <v>1383</v>
      </c>
      <c r="D955" s="2">
        <v>520</v>
      </c>
      <c r="E955" s="1">
        <v>41015</v>
      </c>
      <c r="F955" s="8">
        <f>E955</f>
        <v>41015</v>
      </c>
      <c r="G955" s="8">
        <f>E955</f>
        <v>41015</v>
      </c>
      <c r="H955" s="11">
        <f t="shared" si="116"/>
        <v>2012</v>
      </c>
      <c r="I955" t="s">
        <v>347</v>
      </c>
      <c r="J955" t="s">
        <v>14</v>
      </c>
      <c r="K955" s="1">
        <v>41710</v>
      </c>
    </row>
    <row r="956" spans="1:12" ht="12" customHeight="1" x14ac:dyDescent="0.2">
      <c r="A956" t="s">
        <v>578</v>
      </c>
      <c r="B956" t="s">
        <v>71</v>
      </c>
      <c r="D956" s="2">
        <v>518</v>
      </c>
      <c r="E956" s="1">
        <v>40738</v>
      </c>
      <c r="F956" s="8">
        <f>E956</f>
        <v>40738</v>
      </c>
      <c r="G956" s="8">
        <f>E956</f>
        <v>40738</v>
      </c>
      <c r="H956" s="11">
        <f t="shared" si="116"/>
        <v>2011</v>
      </c>
      <c r="I956" t="s">
        <v>20</v>
      </c>
      <c r="J956" t="s">
        <v>11</v>
      </c>
      <c r="K956" s="1">
        <v>41662</v>
      </c>
    </row>
    <row r="957" spans="1:12" ht="12" customHeight="1" x14ac:dyDescent="0.2">
      <c r="A957" t="s">
        <v>1229</v>
      </c>
      <c r="B957" t="s">
        <v>193</v>
      </c>
      <c r="D957" s="2">
        <v>517</v>
      </c>
      <c r="E957" t="s">
        <v>1230</v>
      </c>
      <c r="F957" s="9">
        <v>41494</v>
      </c>
      <c r="G957" s="9">
        <v>41495</v>
      </c>
      <c r="H957" s="11">
        <f t="shared" si="116"/>
        <v>2013</v>
      </c>
      <c r="I957" t="s">
        <v>10</v>
      </c>
      <c r="J957" t="s">
        <v>14</v>
      </c>
      <c r="K957" s="1">
        <v>41662</v>
      </c>
    </row>
    <row r="958" spans="1:12" ht="12" customHeight="1" x14ac:dyDescent="0.2">
      <c r="A958" t="s">
        <v>721</v>
      </c>
      <c r="B958" t="s">
        <v>211</v>
      </c>
      <c r="D958" s="2">
        <v>513</v>
      </c>
      <c r="E958" s="1">
        <v>40926</v>
      </c>
      <c r="F958" s="8">
        <f t="shared" ref="F958:F980" si="125">E958</f>
        <v>40926</v>
      </c>
      <c r="G958" s="8">
        <f t="shared" ref="G958:G980" si="126">E958</f>
        <v>40926</v>
      </c>
      <c r="H958" s="11">
        <f t="shared" ref="H958:H1021" si="127">YEAR(G958)</f>
        <v>2012</v>
      </c>
      <c r="I958" t="s">
        <v>10</v>
      </c>
      <c r="J958" t="s">
        <v>21</v>
      </c>
      <c r="K958" s="1">
        <v>41662</v>
      </c>
    </row>
    <row r="959" spans="1:12" ht="12" customHeight="1" x14ac:dyDescent="0.2">
      <c r="A959" t="s">
        <v>884</v>
      </c>
      <c r="B959" t="s">
        <v>71</v>
      </c>
      <c r="C959" t="s">
        <v>885</v>
      </c>
      <c r="D959" s="2">
        <v>508</v>
      </c>
      <c r="E959" s="1">
        <v>41152</v>
      </c>
      <c r="F959" s="8">
        <f t="shared" si="125"/>
        <v>41152</v>
      </c>
      <c r="G959" s="8">
        <f t="shared" si="126"/>
        <v>41152</v>
      </c>
      <c r="H959" s="11">
        <f t="shared" si="127"/>
        <v>2012</v>
      </c>
      <c r="I959" t="s">
        <v>10</v>
      </c>
      <c r="J959" t="s">
        <v>11</v>
      </c>
      <c r="K959" s="1">
        <v>41722</v>
      </c>
    </row>
    <row r="960" spans="1:12" ht="12" customHeight="1" x14ac:dyDescent="0.2">
      <c r="A960" t="s">
        <v>299</v>
      </c>
      <c r="B960" t="s">
        <v>88</v>
      </c>
      <c r="D960" s="2">
        <v>507</v>
      </c>
      <c r="E960" s="1">
        <v>40392</v>
      </c>
      <c r="F960" s="8">
        <f t="shared" si="125"/>
        <v>40392</v>
      </c>
      <c r="G960" s="8">
        <f t="shared" si="126"/>
        <v>40392</v>
      </c>
      <c r="H960" s="11">
        <f t="shared" si="127"/>
        <v>2010</v>
      </c>
      <c r="I960" t="s">
        <v>10</v>
      </c>
      <c r="J960" t="s">
        <v>11</v>
      </c>
      <c r="K960" s="1">
        <v>41662</v>
      </c>
    </row>
    <row r="961" spans="1:11" ht="12" customHeight="1" x14ac:dyDescent="0.2">
      <c r="A961" t="s">
        <v>580</v>
      </c>
      <c r="B961" t="s">
        <v>38</v>
      </c>
      <c r="C961" t="s">
        <v>581</v>
      </c>
      <c r="D961" s="2">
        <v>507</v>
      </c>
      <c r="E961" s="1">
        <v>40795</v>
      </c>
      <c r="F961" s="8">
        <f t="shared" si="125"/>
        <v>40795</v>
      </c>
      <c r="G961" s="8">
        <f t="shared" si="126"/>
        <v>40795</v>
      </c>
      <c r="H961" s="11">
        <f t="shared" si="127"/>
        <v>2011</v>
      </c>
      <c r="I961" t="s">
        <v>480</v>
      </c>
      <c r="J961" t="s">
        <v>306</v>
      </c>
      <c r="K961" s="1">
        <v>41722</v>
      </c>
    </row>
    <row r="962" spans="1:11" ht="12" customHeight="1" x14ac:dyDescent="0.2">
      <c r="A962" t="s">
        <v>540</v>
      </c>
      <c r="B962" t="s">
        <v>250</v>
      </c>
      <c r="C962" t="s">
        <v>541</v>
      </c>
      <c r="D962" s="2">
        <v>506</v>
      </c>
      <c r="E962" s="1">
        <v>40672</v>
      </c>
      <c r="F962" s="8">
        <f t="shared" si="125"/>
        <v>40672</v>
      </c>
      <c r="G962" s="8">
        <f t="shared" si="126"/>
        <v>40672</v>
      </c>
      <c r="H962" s="11">
        <f t="shared" si="127"/>
        <v>2011</v>
      </c>
      <c r="I962" t="s">
        <v>52</v>
      </c>
      <c r="J962" t="s">
        <v>14</v>
      </c>
      <c r="K962" s="1">
        <v>41662</v>
      </c>
    </row>
    <row r="963" spans="1:11" ht="12" customHeight="1" x14ac:dyDescent="0.2">
      <c r="A963" t="s">
        <v>836</v>
      </c>
      <c r="B963" t="s">
        <v>250</v>
      </c>
      <c r="C963" t="s">
        <v>826</v>
      </c>
      <c r="D963" s="2">
        <v>505</v>
      </c>
      <c r="E963" s="1">
        <v>41039</v>
      </c>
      <c r="F963" s="8">
        <f t="shared" si="125"/>
        <v>41039</v>
      </c>
      <c r="G963" s="8">
        <f t="shared" si="126"/>
        <v>41039</v>
      </c>
      <c r="H963" s="11">
        <f t="shared" si="127"/>
        <v>2012</v>
      </c>
      <c r="I963" t="s">
        <v>52</v>
      </c>
      <c r="J963" t="s">
        <v>46</v>
      </c>
      <c r="K963" s="1">
        <v>41662</v>
      </c>
    </row>
    <row r="964" spans="1:11" ht="12" customHeight="1" x14ac:dyDescent="0.2">
      <c r="A964" t="s">
        <v>1391</v>
      </c>
      <c r="B964" t="s">
        <v>193</v>
      </c>
      <c r="D964" s="2">
        <v>504</v>
      </c>
      <c r="E964" s="1">
        <v>41577</v>
      </c>
      <c r="F964" s="8">
        <f t="shared" si="125"/>
        <v>41577</v>
      </c>
      <c r="G964" s="8">
        <f t="shared" si="126"/>
        <v>41577</v>
      </c>
      <c r="H964" s="11">
        <f t="shared" si="127"/>
        <v>2013</v>
      </c>
      <c r="I964" t="s">
        <v>46</v>
      </c>
      <c r="J964" t="s">
        <v>298</v>
      </c>
      <c r="K964" s="1">
        <v>41750</v>
      </c>
    </row>
    <row r="965" spans="1:11" ht="12" customHeight="1" x14ac:dyDescent="0.2">
      <c r="A965" t="s">
        <v>731</v>
      </c>
      <c r="B965" t="s">
        <v>9</v>
      </c>
      <c r="D965" s="2">
        <v>502</v>
      </c>
      <c r="E965" s="1">
        <v>40952</v>
      </c>
      <c r="F965" s="8">
        <f t="shared" si="125"/>
        <v>40952</v>
      </c>
      <c r="G965" s="8">
        <f t="shared" si="126"/>
        <v>40952</v>
      </c>
      <c r="H965" s="11">
        <f t="shared" si="127"/>
        <v>2012</v>
      </c>
      <c r="I965" t="s">
        <v>10</v>
      </c>
      <c r="J965" t="s">
        <v>11</v>
      </c>
      <c r="K965" s="1">
        <v>41662</v>
      </c>
    </row>
    <row r="966" spans="1:11" ht="12" customHeight="1" x14ac:dyDescent="0.2">
      <c r="A966" t="s">
        <v>392</v>
      </c>
      <c r="B966" t="s">
        <v>193</v>
      </c>
      <c r="D966" s="2">
        <v>501</v>
      </c>
      <c r="E966" s="1">
        <v>39448</v>
      </c>
      <c r="F966" s="8">
        <f t="shared" si="125"/>
        <v>39448</v>
      </c>
      <c r="G966" s="8">
        <f t="shared" si="126"/>
        <v>39448</v>
      </c>
      <c r="H966" s="11">
        <f t="shared" si="127"/>
        <v>2008</v>
      </c>
      <c r="I966" t="s">
        <v>10</v>
      </c>
      <c r="J966" t="s">
        <v>57</v>
      </c>
      <c r="K966" s="1">
        <v>41662</v>
      </c>
    </row>
    <row r="967" spans="1:11" ht="12" customHeight="1" x14ac:dyDescent="0.2">
      <c r="A967" t="s">
        <v>15</v>
      </c>
      <c r="B967" t="s">
        <v>16</v>
      </c>
      <c r="D967" s="2">
        <v>501</v>
      </c>
      <c r="E967" s="1">
        <v>40098</v>
      </c>
      <c r="F967" s="8">
        <f t="shared" si="125"/>
        <v>40098</v>
      </c>
      <c r="G967" s="8">
        <f t="shared" si="126"/>
        <v>40098</v>
      </c>
      <c r="H967" s="11">
        <f t="shared" si="127"/>
        <v>2009</v>
      </c>
      <c r="I967" t="s">
        <v>10</v>
      </c>
      <c r="J967" t="s">
        <v>17</v>
      </c>
      <c r="K967" s="1">
        <v>41662</v>
      </c>
    </row>
    <row r="968" spans="1:11" ht="12" customHeight="1" x14ac:dyDescent="0.2">
      <c r="A968" t="s">
        <v>534</v>
      </c>
      <c r="B968" t="s">
        <v>71</v>
      </c>
      <c r="D968" s="2">
        <v>501</v>
      </c>
      <c r="E968" s="1">
        <v>40722</v>
      </c>
      <c r="F968" s="8">
        <f t="shared" si="125"/>
        <v>40722</v>
      </c>
      <c r="G968" s="8">
        <f t="shared" si="126"/>
        <v>40722</v>
      </c>
      <c r="H968" s="11">
        <f t="shared" si="127"/>
        <v>2011</v>
      </c>
      <c r="I968" t="s">
        <v>10</v>
      </c>
      <c r="J968" t="s">
        <v>11</v>
      </c>
      <c r="K968" s="1">
        <v>41662</v>
      </c>
    </row>
    <row r="969" spans="1:11" ht="12" customHeight="1" x14ac:dyDescent="0.2">
      <c r="A969" t="s">
        <v>1020</v>
      </c>
      <c r="B969" t="s">
        <v>92</v>
      </c>
      <c r="D969" s="2">
        <v>501</v>
      </c>
      <c r="E969" s="1">
        <v>41234</v>
      </c>
      <c r="F969" s="8">
        <f t="shared" si="125"/>
        <v>41234</v>
      </c>
      <c r="G969" s="8">
        <f t="shared" si="126"/>
        <v>41234</v>
      </c>
      <c r="H969" s="11">
        <f t="shared" si="127"/>
        <v>2012</v>
      </c>
      <c r="I969" t="s">
        <v>10</v>
      </c>
      <c r="J969" t="s">
        <v>21</v>
      </c>
      <c r="K969" s="1">
        <v>41662</v>
      </c>
    </row>
    <row r="970" spans="1:11" ht="12" customHeight="1" x14ac:dyDescent="0.2">
      <c r="A970" t="s">
        <v>166</v>
      </c>
      <c r="B970" t="s">
        <v>167</v>
      </c>
      <c r="D970" s="2">
        <v>500</v>
      </c>
      <c r="E970" s="1">
        <v>40249</v>
      </c>
      <c r="F970" s="8">
        <f t="shared" si="125"/>
        <v>40249</v>
      </c>
      <c r="G970" s="8">
        <f t="shared" si="126"/>
        <v>40249</v>
      </c>
      <c r="H970" s="11">
        <f t="shared" si="127"/>
        <v>2010</v>
      </c>
      <c r="I970" t="s">
        <v>10</v>
      </c>
      <c r="J970" t="s">
        <v>57</v>
      </c>
      <c r="K970" s="1">
        <v>41662</v>
      </c>
    </row>
    <row r="971" spans="1:11" ht="12" customHeight="1" x14ac:dyDescent="0.2">
      <c r="A971" t="s">
        <v>430</v>
      </c>
      <c r="B971" t="s">
        <v>44</v>
      </c>
      <c r="D971" s="2">
        <v>500</v>
      </c>
      <c r="E971" s="1">
        <v>40393</v>
      </c>
      <c r="F971" s="8">
        <f t="shared" si="125"/>
        <v>40393</v>
      </c>
      <c r="G971" s="8">
        <f t="shared" si="126"/>
        <v>40393</v>
      </c>
      <c r="H971" s="11">
        <f t="shared" si="127"/>
        <v>2010</v>
      </c>
      <c r="I971" t="s">
        <v>10</v>
      </c>
      <c r="J971" t="s">
        <v>11</v>
      </c>
      <c r="K971" s="1">
        <v>41662</v>
      </c>
    </row>
    <row r="972" spans="1:11" ht="12" customHeight="1" x14ac:dyDescent="0.2">
      <c r="A972" t="s">
        <v>471</v>
      </c>
      <c r="B972" t="s">
        <v>193</v>
      </c>
      <c r="D972" s="2">
        <v>500</v>
      </c>
      <c r="E972" s="1">
        <v>40452</v>
      </c>
      <c r="F972" s="8">
        <f t="shared" si="125"/>
        <v>40452</v>
      </c>
      <c r="G972" s="8">
        <f t="shared" si="126"/>
        <v>40452</v>
      </c>
      <c r="H972" s="11">
        <f t="shared" si="127"/>
        <v>2010</v>
      </c>
      <c r="I972" t="s">
        <v>155</v>
      </c>
      <c r="J972" t="s">
        <v>46</v>
      </c>
      <c r="K972" s="1">
        <v>41662</v>
      </c>
    </row>
    <row r="973" spans="1:11" ht="12" customHeight="1" x14ac:dyDescent="0.2">
      <c r="A973" t="s">
        <v>413</v>
      </c>
      <c r="B973" t="s">
        <v>40</v>
      </c>
      <c r="D973" s="2">
        <v>500</v>
      </c>
      <c r="E973" s="1">
        <v>40516</v>
      </c>
      <c r="F973" s="8">
        <f t="shared" si="125"/>
        <v>40516</v>
      </c>
      <c r="G973" s="8">
        <f t="shared" si="126"/>
        <v>40516</v>
      </c>
      <c r="H973" s="11">
        <f t="shared" si="127"/>
        <v>2010</v>
      </c>
      <c r="I973" t="s">
        <v>10</v>
      </c>
      <c r="J973" t="s">
        <v>25</v>
      </c>
      <c r="K973" s="1">
        <v>41662</v>
      </c>
    </row>
    <row r="974" spans="1:11" ht="12" customHeight="1" x14ac:dyDescent="0.2">
      <c r="A974" t="s">
        <v>603</v>
      </c>
      <c r="B974" t="s">
        <v>38</v>
      </c>
      <c r="D974" s="2">
        <v>500</v>
      </c>
      <c r="E974" s="1">
        <v>40792</v>
      </c>
      <c r="F974" s="8">
        <f t="shared" si="125"/>
        <v>40792</v>
      </c>
      <c r="G974" s="8">
        <f t="shared" si="126"/>
        <v>40792</v>
      </c>
      <c r="H974" s="11">
        <f t="shared" si="127"/>
        <v>2011</v>
      </c>
      <c r="I974" t="s">
        <v>10</v>
      </c>
      <c r="J974" t="s">
        <v>46</v>
      </c>
      <c r="K974" s="1">
        <v>41662</v>
      </c>
    </row>
    <row r="975" spans="1:11" ht="12" customHeight="1" x14ac:dyDescent="0.2">
      <c r="A975" t="s">
        <v>789</v>
      </c>
      <c r="B975" t="s">
        <v>9</v>
      </c>
      <c r="D975" s="2">
        <v>500</v>
      </c>
      <c r="E975" s="1">
        <v>40997</v>
      </c>
      <c r="F975" s="8">
        <f t="shared" si="125"/>
        <v>40997</v>
      </c>
      <c r="G975" s="8">
        <f t="shared" si="126"/>
        <v>40997</v>
      </c>
      <c r="H975" s="11">
        <f t="shared" si="127"/>
        <v>2012</v>
      </c>
      <c r="I975" t="s">
        <v>10</v>
      </c>
      <c r="J975" t="s">
        <v>46</v>
      </c>
      <c r="K975" s="1">
        <v>41662</v>
      </c>
    </row>
    <row r="976" spans="1:11" ht="12" customHeight="1" x14ac:dyDescent="0.2">
      <c r="A976" t="s">
        <v>851</v>
      </c>
      <c r="B976" t="s">
        <v>103</v>
      </c>
      <c r="D976" s="2">
        <v>500</v>
      </c>
      <c r="E976" s="1">
        <v>41139</v>
      </c>
      <c r="F976" s="8">
        <f t="shared" si="125"/>
        <v>41139</v>
      </c>
      <c r="G976" s="8">
        <f t="shared" si="126"/>
        <v>41139</v>
      </c>
      <c r="H976" s="11">
        <f t="shared" si="127"/>
        <v>2012</v>
      </c>
      <c r="I976" t="s">
        <v>10</v>
      </c>
      <c r="J976" t="s">
        <v>21</v>
      </c>
      <c r="K976" s="1">
        <v>41662</v>
      </c>
    </row>
    <row r="977" spans="1:12" ht="12" customHeight="1" x14ac:dyDescent="0.2">
      <c r="A977" t="s">
        <v>881</v>
      </c>
      <c r="B977" t="s">
        <v>193</v>
      </c>
      <c r="D977" s="2">
        <v>500</v>
      </c>
      <c r="E977" s="1">
        <v>41150</v>
      </c>
      <c r="F977" s="8">
        <f t="shared" si="125"/>
        <v>41150</v>
      </c>
      <c r="G977" s="8">
        <f t="shared" si="126"/>
        <v>41150</v>
      </c>
      <c r="H977" s="11">
        <f t="shared" si="127"/>
        <v>2012</v>
      </c>
      <c r="I977" t="s">
        <v>155</v>
      </c>
      <c r="J977" t="s">
        <v>11</v>
      </c>
      <c r="K977" s="1">
        <v>41722</v>
      </c>
    </row>
    <row r="978" spans="1:12" ht="12" customHeight="1" x14ac:dyDescent="0.2">
      <c r="A978" t="s">
        <v>914</v>
      </c>
      <c r="B978" t="s">
        <v>71</v>
      </c>
      <c r="C978" t="s">
        <v>915</v>
      </c>
      <c r="D978" s="2">
        <v>500</v>
      </c>
      <c r="E978" s="1">
        <v>41165</v>
      </c>
      <c r="F978" s="8">
        <f t="shared" si="125"/>
        <v>41165</v>
      </c>
      <c r="G978" s="8">
        <f t="shared" si="126"/>
        <v>41165</v>
      </c>
      <c r="H978" s="11">
        <f t="shared" si="127"/>
        <v>2012</v>
      </c>
      <c r="I978" t="s">
        <v>347</v>
      </c>
      <c r="J978" t="s">
        <v>14</v>
      </c>
      <c r="K978" s="1">
        <v>41722</v>
      </c>
    </row>
    <row r="979" spans="1:12" ht="12" customHeight="1" x14ac:dyDescent="0.2">
      <c r="A979" t="s">
        <v>1027</v>
      </c>
      <c r="B979" t="s">
        <v>71</v>
      </c>
      <c r="C979" t="s">
        <v>1028</v>
      </c>
      <c r="D979" s="2">
        <v>500</v>
      </c>
      <c r="E979" s="1">
        <v>41165</v>
      </c>
      <c r="F979" s="8">
        <f t="shared" si="125"/>
        <v>41165</v>
      </c>
      <c r="G979" s="8">
        <f t="shared" si="126"/>
        <v>41165</v>
      </c>
      <c r="H979" s="11">
        <f t="shared" si="127"/>
        <v>2012</v>
      </c>
      <c r="I979" t="s">
        <v>347</v>
      </c>
      <c r="J979" t="s">
        <v>46</v>
      </c>
      <c r="K979" s="1">
        <v>41722</v>
      </c>
    </row>
    <row r="980" spans="1:12" ht="12" customHeight="1" x14ac:dyDescent="0.2">
      <c r="A980" t="s">
        <v>998</v>
      </c>
      <c r="B980" t="s">
        <v>211</v>
      </c>
      <c r="D980" s="2">
        <v>500</v>
      </c>
      <c r="E980" s="1">
        <v>41256</v>
      </c>
      <c r="F980" s="8">
        <f t="shared" si="125"/>
        <v>41256</v>
      </c>
      <c r="G980" s="8">
        <f t="shared" si="126"/>
        <v>41256</v>
      </c>
      <c r="H980" s="11">
        <f t="shared" si="127"/>
        <v>2012</v>
      </c>
      <c r="I980" t="s">
        <v>20</v>
      </c>
      <c r="J980" t="s">
        <v>21</v>
      </c>
      <c r="K980" s="1">
        <v>41662</v>
      </c>
    </row>
    <row r="981" spans="1:12" ht="12" customHeight="1" x14ac:dyDescent="0.2">
      <c r="A981" t="s">
        <v>1055</v>
      </c>
      <c r="B981" t="s">
        <v>350</v>
      </c>
      <c r="D981" s="2">
        <v>500</v>
      </c>
      <c r="E981" t="s">
        <v>1056</v>
      </c>
      <c r="F981" s="9">
        <v>41214</v>
      </c>
      <c r="G981" s="9">
        <v>41293</v>
      </c>
      <c r="H981" s="11">
        <f t="shared" si="127"/>
        <v>2013</v>
      </c>
      <c r="I981" t="s">
        <v>20</v>
      </c>
      <c r="J981" t="s">
        <v>21</v>
      </c>
      <c r="K981" s="1">
        <v>41662</v>
      </c>
    </row>
    <row r="982" spans="1:12" s="14" customFormat="1" ht="12" customHeight="1" x14ac:dyDescent="0.2">
      <c r="A982" s="14" t="s">
        <v>1438</v>
      </c>
      <c r="D982" s="20">
        <f>SUM(D2:D981)</f>
        <v>31314622</v>
      </c>
      <c r="F982" s="20"/>
      <c r="G982" s="20"/>
      <c r="H982" s="20"/>
      <c r="L982" s="21"/>
    </row>
    <row r="983" spans="1:12" ht="12" customHeight="1" x14ac:dyDescent="0.2">
      <c r="D983" s="2">
        <f>D982/980</f>
        <v>31953.695918367346</v>
      </c>
      <c r="F983" s="10"/>
      <c r="G983" s="10"/>
      <c r="H983" s="10"/>
    </row>
  </sheetData>
  <sortState ref="A2:L981">
    <sortCondition descending="1" ref="D2:D9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Type of Breach</vt:lpstr>
      <vt:lpstr>states+years</vt:lpstr>
      <vt:lpstr>Hipaa breaches 500+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c:creator>
  <cp:lastModifiedBy>t</cp:lastModifiedBy>
  <dcterms:created xsi:type="dcterms:W3CDTF">2014-04-23T20:23:54Z</dcterms:created>
  <dcterms:modified xsi:type="dcterms:W3CDTF">2014-05-15T20:23:09Z</dcterms:modified>
</cp:coreProperties>
</file>